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6630" tabRatio="675" activeTab="0"/>
  </bookViews>
  <sheets>
    <sheet name="5A-Soupiska účetních dokladů" sheetId="1" r:id="rId1"/>
    <sheet name="5B-Mzdové náklady " sheetId="2" r:id="rId2"/>
    <sheet name="5C-Prac.výkaz" sheetId="3" r:id="rId3"/>
    <sheet name="5D-Cestovní náhrady" sheetId="4" r:id="rId4"/>
    <sheet name="5E-Odpisy" sheetId="5" r:id="rId5"/>
    <sheet name="9-změna rozpočtu 2v1" sheetId="6" r:id="rId6"/>
  </sheets>
  <definedNames>
    <definedName name="_xlnm.Print_Area" localSheetId="2">'5C-Prac.výkaz'!$A$1:$H$42</definedName>
  </definedNames>
  <calcPr fullCalcOnLoad="1"/>
</workbook>
</file>

<file path=xl/comments1.xml><?xml version="1.0" encoding="utf-8"?>
<comments xmlns="http://schemas.openxmlformats.org/spreadsheetml/2006/main">
  <authors>
    <author>zachystalovad</author>
    <author>Jana Chobotska</author>
  </authors>
  <commentList>
    <comment ref="A3" authorId="0">
      <text>
        <r>
          <rPr>
            <sz val="8"/>
            <rFont val="Tahoma"/>
            <family val="0"/>
          </rPr>
          <t>Uveďte číslo projektu ve tvaru
CZ.XX.X.XX./X.X.XX.X/XXXX ze smluvního vztahu</t>
        </r>
      </text>
    </comment>
    <comment ref="A4" authorId="0">
      <text>
        <r>
          <rPr>
            <sz val="8"/>
            <rFont val="Tahoma"/>
            <family val="0"/>
          </rPr>
          <t xml:space="preserve">Uveďte název projektu ze smluvního vtahu o poskytnutí finanční podpory
</t>
        </r>
      </text>
    </comment>
    <comment ref="C5" authorId="0">
      <text>
        <r>
          <rPr>
            <sz val="8"/>
            <rFont val="Tahoma"/>
            <family val="2"/>
          </rPr>
          <t>Uveďte název příjemce ze smluvního vztahu o poskytnutí fiannční podpory</t>
        </r>
      </text>
    </comment>
    <comment ref="A6" authorId="0">
      <text>
        <r>
          <rPr>
            <sz val="8"/>
            <rFont val="Tahoma"/>
            <family val="0"/>
          </rPr>
          <t xml:space="preserve">Uveďte období, za které je předkládána soupiska účetních dokladů 
</t>
        </r>
      </text>
    </comment>
    <comment ref="J14" authorId="1">
      <text>
        <r>
          <rPr>
            <sz val="8"/>
            <rFont val="Tahoma"/>
            <family val="0"/>
          </rPr>
          <t>Může být rovna nebo nižší než částka uvedena na dokladu - dle metodiky uznatelnosti výdajů OP RLZ</t>
        </r>
      </text>
    </comment>
    <comment ref="C14" authorId="1">
      <text>
        <r>
          <rPr>
            <sz val="8"/>
            <rFont val="Tahoma"/>
            <family val="0"/>
          </rPr>
          <t>Kapitoly rozpočtu projektu:
1. Osobní náklady
2. Cestovné
3. Zařízení a vybavení
4. Místní kancelář/áklady projektu
5. Nákup služeb
6. Drobné stavební úpravy
7. Přímá podpora</t>
        </r>
      </text>
    </comment>
    <comment ref="B14" authorId="1">
      <text>
        <r>
          <rPr>
            <sz val="8"/>
            <rFont val="Tahoma"/>
            <family val="2"/>
          </rPr>
          <t>Uveďte obsah účetního případu.</t>
        </r>
        <r>
          <rPr>
            <sz val="8"/>
            <rFont val="Tahoma"/>
            <family val="0"/>
          </rPr>
          <t xml:space="preserve">
</t>
        </r>
      </text>
    </comment>
    <comment ref="F14" authorId="1">
      <text>
        <r>
          <rPr>
            <sz val="8"/>
            <rFont val="Tahoma"/>
            <family val="2"/>
          </rPr>
          <t>Uveďte, o jaký typ dokladu se jedná (fakturu, pokladní doklad, interní doklad atd.)</t>
        </r>
      </text>
    </comment>
  </commentList>
</comments>
</file>

<file path=xl/comments2.xml><?xml version="1.0" encoding="utf-8"?>
<comments xmlns="http://schemas.openxmlformats.org/spreadsheetml/2006/main">
  <authors>
    <author>zachystalovad</author>
    <author>Petra Ďuranová</author>
  </authors>
  <commentList>
    <comment ref="A3" authorId="0">
      <text>
        <r>
          <rPr>
            <sz val="8"/>
            <rFont val="Tahoma"/>
            <family val="0"/>
          </rPr>
          <t>Uveďte číslo projektu ve tvaru
CZ.XX.X.XX./X.X.XX.X/XXXX ze smluvního vztahu</t>
        </r>
      </text>
    </comment>
    <comment ref="A4" authorId="0">
      <text>
        <r>
          <rPr>
            <sz val="8"/>
            <rFont val="Tahoma"/>
            <family val="0"/>
          </rPr>
          <t xml:space="preserve">Uveďte název projektu ze smluvního vtahu o poskytnutí finanční podpory
</t>
        </r>
      </text>
    </comment>
    <comment ref="D5" authorId="0">
      <text>
        <r>
          <rPr>
            <sz val="8"/>
            <rFont val="Tahoma"/>
            <family val="2"/>
          </rPr>
          <t>Uveďte název příjemce ze smluvního vztahu o poskytnutí fiannční podpory</t>
        </r>
      </text>
    </comment>
    <comment ref="A6" authorId="0">
      <text>
        <r>
          <rPr>
            <sz val="8"/>
            <rFont val="Tahoma"/>
            <family val="0"/>
          </rPr>
          <t xml:space="preserve">Období ke kterému se vztahuje rozpis mzdových nákladů, např. 10-12/2006
</t>
        </r>
      </text>
    </comment>
    <comment ref="E9" authorId="1">
      <text>
        <r>
          <rPr>
            <sz val="8"/>
            <rFont val="Tahoma"/>
            <family val="0"/>
          </rPr>
          <t xml:space="preserve">POJ - zahrnuje ZS (zaměstnanecká smlouva) nebo DPČ (dohoda o pracovní činnosti)
DPP - dohoda o provedení práce
</t>
        </r>
      </text>
    </comment>
    <comment ref="F9" authorId="1">
      <text>
        <r>
          <rPr>
            <sz val="8"/>
            <rFont val="Tahoma"/>
            <family val="0"/>
          </rPr>
          <t>Zúčtovaná hrubá mzda včetně příplatků a odměn v daném měsíci.
Doplňte dle mzdového listu zaměstnance.</t>
        </r>
      </text>
    </comment>
    <comment ref="G9" authorId="1">
      <text>
        <r>
          <rPr>
            <sz val="8"/>
            <rFont val="Tahoma"/>
            <family val="2"/>
          </rPr>
          <t>Fond pracovní doby dle příslušného měsíce a úvazku zaměstnance v hodinách. Doplňte dle mzdového listu.</t>
        </r>
      </text>
    </comment>
    <comment ref="H9" authorId="1">
      <text>
        <r>
          <rPr>
            <sz val="8"/>
            <rFont val="Tahoma"/>
            <family val="0"/>
          </rPr>
          <t xml:space="preserve">
Automaticky se vypočte podíl hrubé mzdy na aktuálním fondu pracovní doby zaměstnance. 
</t>
        </r>
      </text>
    </comment>
    <comment ref="I9" authorId="1">
      <text>
        <r>
          <rPr>
            <sz val="8"/>
            <rFont val="Tahoma"/>
            <family val="0"/>
          </rPr>
          <t xml:space="preserve">
Doplňte dle výkazu práce, který je přílohou žádosti o platbu.</t>
        </r>
      </text>
    </comment>
    <comment ref="J9" authorId="1">
      <text>
        <r>
          <rPr>
            <sz val="8"/>
            <rFont val="Tahoma"/>
            <family val="0"/>
          </rPr>
          <t>Automaticky se vypočte. Je to 
součin hodinové mzdy a počtu odpracovaných hodin na projektu.</t>
        </r>
      </text>
    </comment>
    <comment ref="K9" authorId="1">
      <text>
        <r>
          <rPr>
            <sz val="8"/>
            <rFont val="Tahoma"/>
            <family val="0"/>
          </rPr>
          <t xml:space="preserve">
Automaticky se vypočte pojistné na SP a ZP. Aktuální sazba je  35% ze mzdového příspěvku -nepočítá se u dohody provedení práce (DPP). </t>
        </r>
      </text>
    </comment>
    <comment ref="L9" authorId="0">
      <text>
        <r>
          <rPr>
            <sz val="8"/>
            <rFont val="Tahoma"/>
            <family val="0"/>
          </rPr>
          <t xml:space="preserve">Uveďte případně další uznatelné náklady
</t>
        </r>
      </text>
    </comment>
    <comment ref="N9" authorId="1">
      <text>
        <r>
          <rPr>
            <sz val="8"/>
            <rFont val="Tahoma"/>
            <family val="0"/>
          </rPr>
          <t xml:space="preserve">
Automaticky se vypočte součet mzdového příspěvku a  pojistného na sociální a zdravotní pojištění. </t>
        </r>
      </text>
    </comment>
  </commentList>
</comments>
</file>

<file path=xl/comments3.xml><?xml version="1.0" encoding="utf-8"?>
<comments xmlns="http://schemas.openxmlformats.org/spreadsheetml/2006/main">
  <authors>
    <author>zachystalovad</author>
    <author>INF</author>
  </authors>
  <commentList>
    <comment ref="E2" authorId="0">
      <text>
        <r>
          <rPr>
            <sz val="8"/>
            <rFont val="Tahoma"/>
            <family val="0"/>
          </rPr>
          <t xml:space="preserve">Uveďte číslo projektu ve tvaru
CZ.XX.X.XX./X.X.XX.X/XXXX ze smluvního vztahu o poskytnutí finanční podpory
</t>
        </r>
      </text>
    </comment>
    <comment ref="E3" authorId="0">
      <text>
        <r>
          <rPr>
            <sz val="8"/>
            <rFont val="Tahoma"/>
            <family val="0"/>
          </rPr>
          <t xml:space="preserve">Uveďte název projektu ze smluvního vztahu
</t>
        </r>
      </text>
    </comment>
    <comment ref="E6" authorId="0">
      <text>
        <r>
          <rPr>
            <sz val="8"/>
            <rFont val="Tahoma"/>
            <family val="0"/>
          </rPr>
          <t xml:space="preserve">Uveďte zaměstnanecká  smlouva (ZS) pro hlavní nebo vedlejší pracovní poměr, dohoda o prac. činnosti (DPČ) nebo dohoda o provedení práce (DPP)
</t>
        </r>
      </text>
    </comment>
    <comment ref="E8" authorId="1">
      <text>
        <r>
          <rPr>
            <sz val="8"/>
            <rFont val="Tahoma"/>
            <family val="2"/>
          </rPr>
          <t>Uveďte výši úvazku, resp. počet hodin dle dohody</t>
        </r>
      </text>
    </comment>
    <comment ref="E9" authorId="0">
      <text>
        <r>
          <rPr>
            <sz val="8"/>
            <rFont val="Tahoma"/>
            <family val="0"/>
          </rPr>
          <t xml:space="preserve">Uveďte registrační číslo projektu a úvazek v něm v případě že se podílíte na realizaci dalších projektů financovaných z ESF (OP RLZ, JPD 3, EQUAL)
</t>
        </r>
      </text>
    </comment>
    <comment ref="B12" authorId="0">
      <text>
        <r>
          <rPr>
            <sz val="8"/>
            <rFont val="Tahoma"/>
            <family val="0"/>
          </rPr>
          <t xml:space="preserve">Číslo napište ve tvaru: 8 (resp. 8,5)
</t>
        </r>
      </text>
    </comment>
    <comment ref="F12" authorId="0">
      <text>
        <r>
          <rPr>
            <sz val="8"/>
            <rFont val="Tahoma"/>
            <family val="0"/>
          </rPr>
          <t xml:space="preserve">Číslo napište ve tvaru: 8 (resp. 8,5)
</t>
        </r>
      </text>
    </comment>
    <comment ref="A35" authorId="0">
      <text>
        <r>
          <rPr>
            <sz val="8"/>
            <rFont val="Tahoma"/>
            <family val="0"/>
          </rPr>
          <t xml:space="preserve">Číslo napište ve tvaru: 8 (resp. 8,5)
</t>
        </r>
      </text>
    </comment>
    <comment ref="E35" authorId="0">
      <text>
        <r>
          <rPr>
            <sz val="8"/>
            <rFont val="Tahoma"/>
            <family val="0"/>
          </rPr>
          <t xml:space="preserve">Číslo napište ve tvaru: 8 (resp. 8,5)
</t>
        </r>
      </text>
    </comment>
  </commentList>
</comments>
</file>

<file path=xl/comments4.xml><?xml version="1.0" encoding="utf-8"?>
<comments xmlns="http://schemas.openxmlformats.org/spreadsheetml/2006/main">
  <authors>
    <author>zachystalovad</author>
    <author>Petra Ďuranová</author>
    <author>petra.duranova</author>
    <author>Jana Chobotska</author>
  </authors>
  <commentList>
    <comment ref="A3" authorId="0">
      <text>
        <r>
          <rPr>
            <sz val="8"/>
            <rFont val="Tahoma"/>
            <family val="0"/>
          </rPr>
          <t xml:space="preserve">Uveďte číslo projektu ve tvaru
CZ.XX.X.XX./X.X.XX.X/XXXX ze smluvního vztahu o poskytnutí finanční podpory
</t>
        </r>
      </text>
    </comment>
    <comment ref="A4" authorId="0">
      <text>
        <r>
          <rPr>
            <sz val="8"/>
            <rFont val="Tahoma"/>
            <family val="2"/>
          </rPr>
          <t>Uveďte název projektu ze smluvního vztahu</t>
        </r>
        <r>
          <rPr>
            <sz val="8"/>
            <rFont val="Tahoma"/>
            <family val="0"/>
          </rPr>
          <t xml:space="preserve">
</t>
        </r>
      </text>
    </comment>
    <comment ref="A5" authorId="0">
      <text>
        <r>
          <rPr>
            <sz val="8"/>
            <rFont val="Tahoma"/>
            <family val="2"/>
          </rPr>
          <t>Uveďte název příjemce ze smluvního vztahu</t>
        </r>
      </text>
    </comment>
    <comment ref="A6" authorId="0">
      <text>
        <r>
          <rPr>
            <sz val="8"/>
            <rFont val="Tahoma"/>
            <family val="0"/>
          </rPr>
          <t xml:space="preserve">Období za které je uváděn rozpis cestovních nákladů
</t>
        </r>
      </text>
    </comment>
    <comment ref="C9" authorId="1">
      <text>
        <r>
          <rPr>
            <sz val="8"/>
            <rFont val="Tahoma"/>
            <family val="0"/>
          </rPr>
          <t xml:space="preserve">
Doplňte číslo účetního dokladu v účetním systému.</t>
        </r>
      </text>
    </comment>
    <comment ref="D9" authorId="1">
      <text>
        <r>
          <rPr>
            <sz val="8"/>
            <rFont val="Tahoma"/>
            <family val="0"/>
          </rPr>
          <t xml:space="preserve">
Doplňte jméno a příjmení pracovníka, člena realizačního týmu projektu,  vyslaného na pracovní cestu.</t>
        </r>
      </text>
    </comment>
    <comment ref="E9" authorId="0">
      <text>
        <r>
          <rPr>
            <sz val="8"/>
            <rFont val="Tahoma"/>
            <family val="0"/>
          </rPr>
          <t xml:space="preserve">Uveďte účel cesty, např. konference, workshop, kontrola 
</t>
        </r>
      </text>
    </comment>
    <comment ref="F9" authorId="2">
      <text>
        <r>
          <rPr>
            <sz val="8"/>
            <rFont val="Tahoma"/>
            <family val="0"/>
          </rPr>
          <t xml:space="preserve">Doplňte datum ukončení pracovní cesty ve tvaru dd/mm/rrrr.
</t>
        </r>
      </text>
    </comment>
    <comment ref="H9" authorId="1">
      <text>
        <r>
          <rPr>
            <sz val="8"/>
            <rFont val="Tahoma"/>
            <family val="0"/>
          </rPr>
          <t xml:space="preserve">
Uveďte:
T - tuzemská pracovní cesta
Z - zahraniční pracovní cesta</t>
        </r>
      </text>
    </comment>
    <comment ref="J9" authorId="1">
      <text>
        <r>
          <rPr>
            <sz val="8"/>
            <rFont val="Tahoma"/>
            <family val="0"/>
          </rPr>
          <t xml:space="preserve">Uhrazené výdaje, podložené vyúčtováním  
z pracovní cesty podle zásad uvedených v zákoně č. 119/1992 Sb., o cestovních náhradách, ve znění pozdějších předpisů 
</t>
        </r>
      </text>
    </comment>
    <comment ref="I9" authorId="3">
      <text>
        <r>
          <rPr>
            <sz val="8"/>
            <rFont val="Tahoma"/>
            <family val="0"/>
          </rPr>
          <t xml:space="preserve">
případně více datumů
</t>
        </r>
      </text>
    </comment>
  </commentList>
</comments>
</file>

<file path=xl/comments5.xml><?xml version="1.0" encoding="utf-8"?>
<comments xmlns="http://schemas.openxmlformats.org/spreadsheetml/2006/main">
  <authors>
    <author>zachystalovad</author>
    <author>petra.duranova</author>
  </authors>
  <commentList>
    <comment ref="A3" authorId="0">
      <text>
        <r>
          <rPr>
            <sz val="8"/>
            <rFont val="Tahoma"/>
            <family val="0"/>
          </rPr>
          <t xml:space="preserve">Uveďte číslo projektu ve tvaru
CZ.XX.X.XX./X.X.XX.X/XXXX ze smluvního vztahu
</t>
        </r>
      </text>
    </comment>
    <comment ref="A4" authorId="0">
      <text>
        <r>
          <rPr>
            <sz val="8"/>
            <rFont val="Tahoma"/>
            <family val="0"/>
          </rPr>
          <t xml:space="preserve">Uveďte název projektu se smluvního vztahu
</t>
        </r>
      </text>
    </comment>
    <comment ref="A5" authorId="0">
      <text>
        <r>
          <rPr>
            <sz val="8"/>
            <rFont val="Tahoma"/>
            <family val="0"/>
          </rPr>
          <t xml:space="preserve">Uveďte název příjemce finanční podpory
</t>
        </r>
      </text>
    </comment>
    <comment ref="A6" authorId="0">
      <text>
        <r>
          <rPr>
            <sz val="8"/>
            <rFont val="Tahoma"/>
            <family val="0"/>
          </rPr>
          <t xml:space="preserve">Uveďte období za které jou uváděny odpisy
</t>
        </r>
      </text>
    </comment>
    <comment ref="C9" authorId="1">
      <text>
        <r>
          <rPr>
            <sz val="8"/>
            <rFont val="Tahoma"/>
            <family val="0"/>
          </rPr>
          <t xml:space="preserve">Doplňte inventární číslo příslušného odepisovaného majetku, který byl použit pro projekt.
</t>
        </r>
      </text>
    </comment>
    <comment ref="E9" authorId="1">
      <text>
        <r>
          <rPr>
            <sz val="8"/>
            <rFont val="Tahoma"/>
            <family val="0"/>
          </rPr>
          <t xml:space="preserve">Doplňte odpisovou skupinu dle zákona o daních z příjmu.
</t>
        </r>
      </text>
    </comment>
    <comment ref="F9" authorId="1">
      <text>
        <r>
          <rPr>
            <sz val="8"/>
            <rFont val="Tahoma"/>
            <family val="0"/>
          </rPr>
          <t xml:space="preserve">Doplňte pořizovací cenu.
</t>
        </r>
      </text>
    </comment>
    <comment ref="G9" authorId="1">
      <text>
        <r>
          <rPr>
            <sz val="8"/>
            <rFont val="Tahoma"/>
            <family val="0"/>
          </rPr>
          <t xml:space="preserve">Doplňte výši  ročního daňového odpisu.
</t>
        </r>
      </text>
    </comment>
    <comment ref="H9" authorId="1">
      <text>
        <r>
          <rPr>
            <sz val="8"/>
            <rFont val="Tahoma"/>
            <family val="0"/>
          </rPr>
          <t xml:space="preserve">Doplňte počet dní v roce,  po které  byl majetek zařazen v užívání. 
</t>
        </r>
      </text>
    </comment>
    <comment ref="I9" authorId="1">
      <text>
        <r>
          <rPr>
            <sz val="8"/>
            <rFont val="Tahoma"/>
            <family val="0"/>
          </rPr>
          <t>Doplňte počet dní, po které byl majetek používán pro projekt.
Údaj nesmí být větší než údaj ve sloupci I.</t>
        </r>
      </text>
    </comment>
    <comment ref="J9" authorId="1">
      <text>
        <r>
          <rPr>
            <sz val="8"/>
            <rFont val="Tahoma"/>
            <family val="0"/>
          </rPr>
          <t xml:space="preserve">Automaticky se vypočítá výše uznatelného nákladu.
</t>
        </r>
      </text>
    </comment>
  </commentList>
</comments>
</file>

<file path=xl/comments6.xml><?xml version="1.0" encoding="utf-8"?>
<comments xmlns="http://schemas.openxmlformats.org/spreadsheetml/2006/main">
  <authors>
    <author>zachystalovad</author>
  </authors>
  <commentList>
    <comment ref="A3" authorId="0">
      <text>
        <r>
          <rPr>
            <sz val="8"/>
            <rFont val="Tahoma"/>
            <family val="0"/>
          </rPr>
          <t xml:space="preserve">Uveďte číslo projektu ve tvaru
CZ.XX.X.XX./X.X.XX.X/XXXX ze smluvního vztahu
</t>
        </r>
      </text>
    </comment>
    <comment ref="A4" authorId="0">
      <text>
        <r>
          <rPr>
            <sz val="8"/>
            <rFont val="Tahoma"/>
            <family val="0"/>
          </rPr>
          <t xml:space="preserve">Uveďte název projektu se smluvního vztahu
</t>
        </r>
      </text>
    </comment>
    <comment ref="A5" authorId="0">
      <text>
        <r>
          <rPr>
            <sz val="8"/>
            <rFont val="Tahoma"/>
            <family val="0"/>
          </rPr>
          <t xml:space="preserve">Uveďte název příjemce finanční podpory
</t>
        </r>
      </text>
    </comment>
  </commentList>
</comments>
</file>

<file path=xl/sharedStrings.xml><?xml version="1.0" encoding="utf-8"?>
<sst xmlns="http://schemas.openxmlformats.org/spreadsheetml/2006/main" count="354" uniqueCount="222">
  <si>
    <t>3. ZAŘÍZENÍ A VYBAVENÍ</t>
  </si>
  <si>
    <t>4. MÍSTNÍ KANCELÁŘ / NÁKLADY PROJEKTU</t>
  </si>
  <si>
    <t>5. NÁKUP SLUŽEB</t>
  </si>
  <si>
    <t>6. DROBNÉ STAVEBNÍ ÚPRAVY</t>
  </si>
  <si>
    <t>7. PŘÍMÁ PODPORA</t>
  </si>
  <si>
    <t>Pořadové číslo</t>
  </si>
  <si>
    <t>----------</t>
  </si>
  <si>
    <t>Příjemce dotace</t>
  </si>
  <si>
    <t>partner č. 1</t>
  </si>
  <si>
    <t>partner č. 2</t>
  </si>
  <si>
    <t>3. ZAŘÍZENÍ A VYBAVENÍ - CELKEM</t>
  </si>
  <si>
    <t>4. MÍSTNÍ KANCELÁŘ / NÁKLADY PROJEKTU - CELKEM</t>
  </si>
  <si>
    <t>5. NÁKUP SLUŽEB - CELKEM</t>
  </si>
  <si>
    <t>6. DROBNÉ STAVEBNÍ ÚPRAVY - CELKEM</t>
  </si>
  <si>
    <t>7. PŘÍMÁ PODPORA - CELKEM</t>
  </si>
  <si>
    <t>8. Uznatelné výdaje celkem</t>
  </si>
  <si>
    <t>9. Spolufinancování celkem v Kč</t>
  </si>
  <si>
    <t>10. Příjmy projektu</t>
  </si>
  <si>
    <t>11. Celkové vyúčtování</t>
  </si>
  <si>
    <t>1. MZDOVÉ NÁKLADY - CELKEM (viz.tabulka ROZPIS MZDOVÝCH NÁKLADŮ REALIZAČNÍHO TÝMU PROJEKTU)</t>
  </si>
  <si>
    <t>2. CESTOVNÉ  - CELKEM (viz.tabulka ROZPIS CESTOVNÍCH NÁHRAD)</t>
  </si>
  <si>
    <t>Datum uskutečnění výdaje</t>
  </si>
  <si>
    <t>Položka kapitoly rozpočtu projektu</t>
  </si>
  <si>
    <t xml:space="preserve">    </t>
  </si>
  <si>
    <t>Registrační číslo projektu</t>
  </si>
  <si>
    <t xml:space="preserve">PRACOVNÍ VÝKAZ </t>
  </si>
  <si>
    <t>Název projektu</t>
  </si>
  <si>
    <t>Název příjemce finanční podpory</t>
  </si>
  <si>
    <t xml:space="preserve">             </t>
  </si>
  <si>
    <t>Jméno a příjmení</t>
  </si>
  <si>
    <t>Druh pracovního poměru</t>
  </si>
  <si>
    <t>Vykazovaný měsíc</t>
  </si>
  <si>
    <t xml:space="preserve">Výše úvazku </t>
  </si>
  <si>
    <t>Vykazovaný rok</t>
  </si>
  <si>
    <t>Úvazek v dalších projektech</t>
  </si>
  <si>
    <t xml:space="preserve">Přehled odpracovaných hodin </t>
  </si>
  <si>
    <t>Den v měsíci</t>
  </si>
  <si>
    <t>Počet odprac. hodin</t>
  </si>
  <si>
    <t>Popis vykonaných aktivit</t>
  </si>
  <si>
    <t>1.</t>
  </si>
  <si>
    <t>16.</t>
  </si>
  <si>
    <t>2.</t>
  </si>
  <si>
    <t>17.</t>
  </si>
  <si>
    <t>3.</t>
  </si>
  <si>
    <t>18.</t>
  </si>
  <si>
    <t>4.</t>
  </si>
  <si>
    <t>19.</t>
  </si>
  <si>
    <t>5.</t>
  </si>
  <si>
    <t>20.</t>
  </si>
  <si>
    <t>6.</t>
  </si>
  <si>
    <t>21.</t>
  </si>
  <si>
    <t>7.</t>
  </si>
  <si>
    <t>22.</t>
  </si>
  <si>
    <t>8.</t>
  </si>
  <si>
    <t>23.</t>
  </si>
  <si>
    <t>9.</t>
  </si>
  <si>
    <t>24.</t>
  </si>
  <si>
    <t>10.</t>
  </si>
  <si>
    <t>25.</t>
  </si>
  <si>
    <t>11.</t>
  </si>
  <si>
    <t>26.</t>
  </si>
  <si>
    <t>12.</t>
  </si>
  <si>
    <t>27.</t>
  </si>
  <si>
    <t>13.</t>
  </si>
  <si>
    <t>28.</t>
  </si>
  <si>
    <t>14.</t>
  </si>
  <si>
    <t>29.</t>
  </si>
  <si>
    <t>15.</t>
  </si>
  <si>
    <t>30.</t>
  </si>
  <si>
    <t>31.</t>
  </si>
  <si>
    <t>Celkem</t>
  </si>
  <si>
    <t>hodin</t>
  </si>
  <si>
    <t>Dovolená</t>
  </si>
  <si>
    <t>Placená pracovní neschopnost</t>
  </si>
  <si>
    <t>Termíny dovolené</t>
  </si>
  <si>
    <t>Termíny neschopnosti</t>
  </si>
  <si>
    <t>Počet dní celkem</t>
  </si>
  <si>
    <t>Počet hodin dovolené odpovídajících zapojení do projektu</t>
  </si>
  <si>
    <t>Počet hodin neschopnosti odpovídajících zapojení do projektu</t>
  </si>
  <si>
    <t>Součet hodin souvisejících s projektem</t>
  </si>
  <si>
    <t>Datum</t>
  </si>
  <si>
    <t>Podpis pracovníka</t>
  </si>
  <si>
    <t>Podpis nadřízeného pracovníka</t>
  </si>
  <si>
    <r>
      <t>ROZPIS MZDOVÝCH NÁKLADŮ REALIZAČNÍHO TÝMU PROJEKTU</t>
    </r>
    <r>
      <rPr>
        <b/>
        <vertAlign val="superscript"/>
        <sz val="14"/>
        <rFont val="Times New Roman"/>
        <family val="1"/>
      </rPr>
      <t>1 )2)</t>
    </r>
  </si>
  <si>
    <t xml:space="preserve">Název příjemce finanční podpory </t>
  </si>
  <si>
    <t>Číslo monitorovací zprávy</t>
  </si>
  <si>
    <t>Jméno a příjmení zaměstnance</t>
  </si>
  <si>
    <t>Zúčtovaná hrubá mzda v daném měsíci v Kč</t>
  </si>
  <si>
    <t>Měsíční fond pracovní doby v hodinách</t>
  </si>
  <si>
    <t>Počet odpracov. hodin na projektu dle výkazu práce</t>
  </si>
  <si>
    <t>Mzdový příspěvěk
 v Kč</t>
  </si>
  <si>
    <t>Pojistné na sociální a zdravotní pojištění
 v Kč</t>
  </si>
  <si>
    <t>Jiné</t>
  </si>
  <si>
    <t>Uznatelné osobní náklady
 v Kč</t>
  </si>
  <si>
    <t>příjemce dotace</t>
  </si>
  <si>
    <t>partner č.1</t>
  </si>
  <si>
    <t>partner č.2</t>
  </si>
  <si>
    <t>1) Uvádí se všichni členové realizačního týmu, včetně partnerů</t>
  </si>
  <si>
    <t>2) Je možné přidávat další řádky</t>
  </si>
  <si>
    <t>Podpis odpovědného pracovníka</t>
  </si>
  <si>
    <r>
      <t>ROZPIS CESTOVNÍCH NÁHRAD</t>
    </r>
    <r>
      <rPr>
        <b/>
        <vertAlign val="superscript"/>
        <sz val="14"/>
        <rFont val="Times New Roman"/>
        <family val="1"/>
      </rPr>
      <t>1)2)</t>
    </r>
  </si>
  <si>
    <t xml:space="preserve">Název příjemce podpory </t>
  </si>
  <si>
    <t>Období</t>
  </si>
  <si>
    <t>Číslo dokladu v účetním systému</t>
  </si>
  <si>
    <t>Jméno a příjmení pracovníka</t>
  </si>
  <si>
    <t>Datum ukončení pracovní cesty</t>
  </si>
  <si>
    <r>
      <t>ODPISY</t>
    </r>
    <r>
      <rPr>
        <b/>
        <vertAlign val="superscript"/>
        <sz val="14"/>
        <rFont val="Times New Roman"/>
        <family val="1"/>
      </rPr>
      <t>1)</t>
    </r>
  </si>
  <si>
    <t>Inventární číslo</t>
  </si>
  <si>
    <t>Název odepisovaného majetku</t>
  </si>
  <si>
    <t>Daňová odpisová skupina</t>
  </si>
  <si>
    <t>Pořizovací cena
 v Kč</t>
  </si>
  <si>
    <t>Výše ročního  odpisu
 v Kč</t>
  </si>
  <si>
    <t>Počet dní v roce, po které byl majetek
 v užívaní</t>
  </si>
  <si>
    <t>Počet dní, po které byl majetek používán
 pro projekt</t>
  </si>
  <si>
    <t>Odpis, který přísluší projektu
 v Kč</t>
  </si>
  <si>
    <t>1) Je možné přidávat další řádky</t>
  </si>
  <si>
    <t>Změna rozpočtu finanční podpory</t>
  </si>
  <si>
    <t>Druh výdajů</t>
  </si>
  <si>
    <t>Změny</t>
  </si>
  <si>
    <t>Nový rozpočet</t>
  </si>
  <si>
    <t>Jednotka</t>
  </si>
  <si>
    <t>Počet</t>
  </si>
  <si>
    <t>J.cena (Kč)</t>
  </si>
  <si>
    <t>Celk. náklady (Kč)</t>
  </si>
  <si>
    <t>% z celk. nákladů</t>
  </si>
  <si>
    <t xml:space="preserve">1. Osobní náklady </t>
  </si>
  <si>
    <t>1.1. Náklady na pracovníky</t>
  </si>
  <si>
    <t xml:space="preserve">1.1.1. Odborný personál </t>
  </si>
  <si>
    <t>hod.(rok)</t>
  </si>
  <si>
    <t>1.1.2. Administrativní/pomocný personál</t>
  </si>
  <si>
    <t>2. Cestovné</t>
  </si>
  <si>
    <t>2.1. Diety (ubytování a stravné)</t>
  </si>
  <si>
    <t>os./den</t>
  </si>
  <si>
    <t>2.1.1. Zahraniční personál</t>
  </si>
  <si>
    <t>2.1.2. Místní personál den/osoba</t>
  </si>
  <si>
    <t>2.2. Mezinárodní cestovné</t>
  </si>
  <si>
    <t xml:space="preserve">2.3. Místní cestovné </t>
  </si>
  <si>
    <t>měsíc</t>
  </si>
  <si>
    <t xml:space="preserve">3. Zařízení a vybavení </t>
  </si>
  <si>
    <t>3.1. Nákup výpočetní techniky</t>
  </si>
  <si>
    <t>kus</t>
  </si>
  <si>
    <t>3.2. Nákup jiného zařízení</t>
  </si>
  <si>
    <t xml:space="preserve">3.3. Nákup DHM </t>
  </si>
  <si>
    <t>3.4. Nájem/leasing zařízení, budov</t>
  </si>
  <si>
    <t>den</t>
  </si>
  <si>
    <t>3.5. Amortizace vlastního majetku</t>
  </si>
  <si>
    <t>3.6. Náklady na opravy a údržbu</t>
  </si>
  <si>
    <t xml:space="preserve">3.7. Náklady na SW </t>
  </si>
  <si>
    <t>3.8. Náklady na nákup výsledku výzkumu a odborné činnosti</t>
  </si>
  <si>
    <t>publikace</t>
  </si>
  <si>
    <t>4. Místní kancelář/náklady projektu</t>
  </si>
  <si>
    <t>4.1. Spotřební zboží a provozní materiál</t>
  </si>
  <si>
    <t>4.2. Telefon, fax, poštovné</t>
  </si>
  <si>
    <t>4.3. Nájem kanceláře měsíc</t>
  </si>
  <si>
    <t xml:space="preserve">4.4. Provoz vozidla měsíc </t>
  </si>
  <si>
    <t>4.5. Náklady nákup vody, paliv a energie (elektřina/topení)</t>
  </si>
  <si>
    <t>4.6. Jiné výše neuvedené náklady (internet, úklid, údržba)</t>
  </si>
  <si>
    <t>5. Nákup služeb</t>
  </si>
  <si>
    <t>5.1. Publikace/školicí materiály/manuály</t>
  </si>
  <si>
    <t>5.2. Odborné služby/Studie a výzkum</t>
  </si>
  <si>
    <t>služba</t>
  </si>
  <si>
    <t>5.3. Náklady vyplývající přímo ze smlouvy- náklady na propagaci ESF</t>
  </si>
  <si>
    <t>5.4. Náklady na konference/kurzy</t>
  </si>
  <si>
    <t>konf./kurz</t>
  </si>
  <si>
    <t>5.5. Jiné náklady</t>
  </si>
  <si>
    <t>6. Drobné stavební úpravy</t>
  </si>
  <si>
    <t>6.1. Drobná stavební úprava</t>
  </si>
  <si>
    <t>úprava</t>
  </si>
  <si>
    <t>7. Přímá podpora</t>
  </si>
  <si>
    <t>7.1. Mzdové příspěvky osoba/měsíc</t>
  </si>
  <si>
    <t>os./měs.</t>
  </si>
  <si>
    <t>7.2. Cestovné, ubytování a stravné</t>
  </si>
  <si>
    <t>os./škol.</t>
  </si>
  <si>
    <t>7.3. Příspěvek na péci o díte a další závislé osoby</t>
  </si>
  <si>
    <t>7.4. Jiné výše neuvedené náklady</t>
  </si>
  <si>
    <t>8. Celkové uznatelné náklady</t>
  </si>
  <si>
    <t>9. Celkové neuznatelné náklady</t>
  </si>
  <si>
    <t>10. Celkové  náklady projektu</t>
  </si>
  <si>
    <t>Změna mezi kapitolami v % oproti předchozímu rozpočtu:</t>
  </si>
  <si>
    <t>Změna mezi kapitolami v % od začátku projektu (povoleno max 15%):</t>
  </si>
  <si>
    <t>Předchozí rozpočet</t>
  </si>
  <si>
    <t>Role v projektu</t>
  </si>
  <si>
    <r>
      <t>Vyplňujte pouze bílé buňky</t>
    </r>
    <r>
      <rPr>
        <b/>
        <sz val="11"/>
        <color indexed="10"/>
        <rFont val="Arial CE"/>
        <family val="2"/>
      </rPr>
      <t xml:space="preserve">  </t>
    </r>
    <r>
      <rPr>
        <b/>
        <sz val="11"/>
        <color indexed="18"/>
        <rFont val="Arial CE"/>
        <family val="2"/>
      </rPr>
      <t xml:space="preserve">                       </t>
    </r>
    <r>
      <rPr>
        <b/>
        <sz val="11"/>
        <color indexed="18"/>
        <rFont val="Times New Roman"/>
        <family val="1"/>
      </rPr>
      <t xml:space="preserve">  Příloha č. 5D MZ JPD 3 k dokladování uznatelných výdajů</t>
    </r>
  </si>
  <si>
    <r>
      <t xml:space="preserve">                                                                  Vyplňujte pouze bílé buňky</t>
    </r>
    <r>
      <rPr>
        <b/>
        <sz val="12"/>
        <color indexed="18"/>
        <rFont val="Times New Roman"/>
        <family val="1"/>
      </rPr>
      <t xml:space="preserve">                                                      </t>
    </r>
    <r>
      <rPr>
        <b/>
        <sz val="12"/>
        <color indexed="62"/>
        <rFont val="Times New Roman"/>
        <family val="1"/>
      </rPr>
      <t>Příloha č.5E MZ JPD 3 k dokladování uznatelných výdajů</t>
    </r>
  </si>
  <si>
    <r>
      <t xml:space="preserve"> </t>
    </r>
    <r>
      <rPr>
        <b/>
        <sz val="10"/>
        <color indexed="10"/>
        <rFont val="Times New Roman"/>
        <family val="1"/>
      </rPr>
      <t xml:space="preserve">Vyplňujte pouze bílé buňky </t>
    </r>
    <r>
      <rPr>
        <b/>
        <sz val="14"/>
        <rFont val="Arial CE"/>
        <family val="2"/>
      </rPr>
      <t xml:space="preserve">                                </t>
    </r>
    <r>
      <rPr>
        <b/>
        <sz val="14"/>
        <rFont val="Times New Roman"/>
        <family val="1"/>
      </rPr>
      <t xml:space="preserve"> </t>
    </r>
    <r>
      <rPr>
        <b/>
        <sz val="14"/>
        <rFont val="Arial CE"/>
        <family val="2"/>
      </rPr>
      <t xml:space="preserve">   </t>
    </r>
    <r>
      <rPr>
        <b/>
        <sz val="12"/>
        <color indexed="62"/>
        <rFont val="Times New Roman"/>
        <family val="1"/>
      </rPr>
      <t xml:space="preserve">Příloha č. 5C MZ JPD 3 k dokladování uznatelných výdajů </t>
    </r>
  </si>
  <si>
    <r>
      <t xml:space="preserve"> </t>
    </r>
    <r>
      <rPr>
        <b/>
        <sz val="10"/>
        <color indexed="10"/>
        <rFont val="Times New Roman"/>
        <family val="1"/>
      </rPr>
      <t>Vyplňujte pouze bílé buňky</t>
    </r>
    <r>
      <rPr>
        <b/>
        <sz val="12"/>
        <color indexed="10"/>
        <rFont val="Times New Roman"/>
        <family val="1"/>
      </rPr>
      <t xml:space="preserve">  </t>
    </r>
    <r>
      <rPr>
        <b/>
        <sz val="12"/>
        <color indexed="18"/>
        <rFont val="Times New Roman"/>
        <family val="1"/>
      </rPr>
      <t xml:space="preserve">                                  </t>
    </r>
    <r>
      <rPr>
        <b/>
        <sz val="12"/>
        <color indexed="62"/>
        <rFont val="Times New Roman"/>
        <family val="1"/>
      </rPr>
      <t>Příloha č. 5B MZ JPD 3 k dokladování uznatelných výdajů</t>
    </r>
  </si>
  <si>
    <t>Partner. č.1</t>
  </si>
  <si>
    <t>Partner. č.2</t>
  </si>
  <si>
    <t>Partner. č.3</t>
  </si>
  <si>
    <t>Číslo žádosti o platbu</t>
  </si>
  <si>
    <t>Jméno odpovědného pracovníka</t>
  </si>
  <si>
    <r>
      <t xml:space="preserve">                                                                                                                      </t>
    </r>
    <r>
      <rPr>
        <b/>
        <sz val="12"/>
        <color indexed="62"/>
        <rFont val="Arial"/>
        <family val="2"/>
      </rPr>
      <t>Příloha č. 9 MZ JPD 3 k dokladování uznatelných výdajů</t>
    </r>
  </si>
  <si>
    <t>Datum uskutečnění úhrady mzdy</t>
  </si>
  <si>
    <t>Období (měsíc/rok)</t>
  </si>
  <si>
    <t>Popis výdaje</t>
  </si>
  <si>
    <t>Datum úhrady výdaje</t>
  </si>
  <si>
    <r>
      <t>SOUPISKA ÚČETNÍCH DOKLADŮ - včetně dokladů do 5 000 Kč</t>
    </r>
    <r>
      <rPr>
        <b/>
        <vertAlign val="superscript"/>
        <sz val="14"/>
        <rFont val="Times New Roman"/>
        <family val="1"/>
      </rPr>
      <t>1)2)</t>
    </r>
  </si>
  <si>
    <t>1) Kopie účetních dokladů s částkou dosahující max. 5 000 Kč se nepředkládají, pouze se uvedou v soupisce</t>
  </si>
  <si>
    <t>4)  Tato pole NEVYPLŇUJTE</t>
  </si>
  <si>
    <r>
      <t xml:space="preserve">Schválený uznatelný výdaj </t>
    </r>
    <r>
      <rPr>
        <vertAlign val="superscript"/>
        <sz val="8"/>
        <rFont val="Times New Roman"/>
        <family val="1"/>
      </rPr>
      <t>4)</t>
    </r>
  </si>
  <si>
    <r>
      <t>Druh účetního dokaldu</t>
    </r>
    <r>
      <rPr>
        <vertAlign val="superscript"/>
        <sz val="8"/>
        <rFont val="Times New Roman"/>
        <family val="1"/>
      </rPr>
      <t>3)</t>
    </r>
  </si>
  <si>
    <t>Číslo účetního dokladu v účetnictví</t>
  </si>
  <si>
    <t>Číslo smlouvy (objednávky), ke které se doklad vztahuje</t>
  </si>
  <si>
    <t>Částka uvedená na dokladu v Kč bez DPH</t>
  </si>
  <si>
    <t>Čestné prohlášení:</t>
  </si>
  <si>
    <t>1. Všechny doklady uvedené na soupisce splňují požadavky formální správnosti účetních dokladů stanovené § 11 zákona č. 563/1991 Sb., o účetnictví ve znění pozdějších předpisů.</t>
  </si>
  <si>
    <t>2. Byla provedena úhrada všech účetních dokladů uvedených na soupisce.</t>
  </si>
  <si>
    <t>3. Kopie účetních dokladů přiložených k soupisce odpovídají jejich originálům.</t>
  </si>
  <si>
    <t xml:space="preserve">4.Originály účetních dokladů uvedených na soupisce jsou k dispozici a přístupné pro kontrolu u příjemce. </t>
  </si>
  <si>
    <t>Podpis pracovníka odpovědného za účetní případy</t>
  </si>
  <si>
    <t>Podpis statutárního zástupce/oprávněné osoby</t>
  </si>
  <si>
    <t>Částka uvedená na dokladu v Kč vč. DPH</t>
  </si>
  <si>
    <t>Částka zahrnutá k proplacení z     JPD 3 v Kč</t>
  </si>
  <si>
    <r>
      <t xml:space="preserve">                                                                              </t>
    </r>
    <r>
      <rPr>
        <b/>
        <sz val="10"/>
        <color indexed="10"/>
        <rFont val="Times New Roman"/>
        <family val="1"/>
      </rPr>
      <t xml:space="preserve">Vyplňujte pouze bílé buňky </t>
    </r>
    <r>
      <rPr>
        <b/>
        <sz val="12"/>
        <color indexed="18"/>
        <rFont val="Times New Roman"/>
        <family val="1"/>
      </rPr>
      <t xml:space="preserve">                                     </t>
    </r>
    <r>
      <rPr>
        <b/>
        <sz val="12"/>
        <color indexed="62"/>
        <rFont val="Times New Roman"/>
        <family val="1"/>
      </rPr>
      <t>Příloha č. 5A MZ JPD 3 k dokladování uznatelných výdajů</t>
    </r>
  </si>
  <si>
    <t>Druh pracovně právního vztahu</t>
  </si>
  <si>
    <r>
      <t>Hodinová mzda v Kč</t>
    </r>
    <r>
      <rPr>
        <b/>
        <vertAlign val="superscript"/>
        <sz val="10"/>
        <rFont val="Times New Roman"/>
        <family val="1"/>
      </rPr>
      <t>3</t>
    </r>
  </si>
  <si>
    <t>3) Jedná se o pomocný výpočet</t>
  </si>
  <si>
    <t>Účel pracovní cesty</t>
  </si>
  <si>
    <t>Počet dnů pracovní cesty</t>
  </si>
  <si>
    <t>Pracovní cesta</t>
  </si>
  <si>
    <t>Skutečné výdaje na pracovní cestu</t>
  </si>
  <si>
    <t>3) Tento údaj je povinný pouze u účetních dokladů s částkou nepřesahující 5 000 Kč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</si>
</sst>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0.00;[Red]0.00"/>
    <numFmt numFmtId="166" formatCode="#,##0.00\ &quot;Kč&quot;;[Red]#,##0.00\ &quot;Kč&quot;"/>
    <numFmt numFmtId="167" formatCode="#,##0.00;[Red]#,##0.00"/>
    <numFmt numFmtId="168" formatCode="#,##0.00\ _K_č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0_ ;[Red]\-0.00\ "/>
    <numFmt numFmtId="174" formatCode="mmmm\ yyyy"/>
    <numFmt numFmtId="175" formatCode="0.0"/>
    <numFmt numFmtId="176" formatCode="[$-405]d\.\ mmmm\ yyyy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4"/>
      <name val="Arial"/>
      <family val="2"/>
    </font>
    <font>
      <sz val="10"/>
      <name val="Times New Roman"/>
      <family val="1"/>
    </font>
    <font>
      <sz val="10"/>
      <name val="Arial CE"/>
      <family val="2"/>
    </font>
    <font>
      <b/>
      <sz val="14"/>
      <name val="Arial CE"/>
      <family val="2"/>
    </font>
    <font>
      <b/>
      <sz val="10"/>
      <color indexed="10"/>
      <name val="Times New Roman"/>
      <family val="1"/>
    </font>
    <font>
      <b/>
      <sz val="14"/>
      <name val="Times New Roman"/>
      <family val="1"/>
    </font>
    <font>
      <b/>
      <sz val="12"/>
      <color indexed="62"/>
      <name val="Times New Roman"/>
      <family val="1"/>
    </font>
    <font>
      <b/>
      <sz val="10"/>
      <name val="Times New Roman"/>
      <family val="1"/>
    </font>
    <font>
      <b/>
      <sz val="10"/>
      <name val="Arial CE"/>
      <family val="2"/>
    </font>
    <font>
      <sz val="8"/>
      <name val="Tahoma"/>
      <family val="0"/>
    </font>
    <font>
      <b/>
      <sz val="12"/>
      <color indexed="18"/>
      <name val="Times New Roman"/>
      <family val="1"/>
    </font>
    <font>
      <b/>
      <sz val="12"/>
      <color indexed="10"/>
      <name val="Times New Roman"/>
      <family val="1"/>
    </font>
    <font>
      <b/>
      <sz val="11"/>
      <name val="Arial CE"/>
      <family val="2"/>
    </font>
    <font>
      <b/>
      <vertAlign val="superscript"/>
      <sz val="14"/>
      <name val="Times New Roman"/>
      <family val="1"/>
    </font>
    <font>
      <b/>
      <sz val="9"/>
      <color indexed="10"/>
      <name val="Arial CE"/>
      <family val="2"/>
    </font>
    <font>
      <sz val="9"/>
      <color indexed="10"/>
      <name val="Arial CE"/>
      <family val="2"/>
    </font>
    <font>
      <b/>
      <sz val="9"/>
      <name val="Arial CE"/>
      <family val="2"/>
    </font>
    <font>
      <b/>
      <sz val="11"/>
      <color indexed="18"/>
      <name val="Arial CE"/>
      <family val="2"/>
    </font>
    <font>
      <b/>
      <sz val="11"/>
      <color indexed="18"/>
      <name val="Times New Roman"/>
      <family val="1"/>
    </font>
    <font>
      <b/>
      <sz val="11"/>
      <color indexed="10"/>
      <name val="Arial CE"/>
      <family val="2"/>
    </font>
    <font>
      <i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vertAlign val="superscript"/>
      <sz val="8"/>
      <name val="Times New Roman"/>
      <family val="1"/>
    </font>
    <font>
      <b/>
      <i/>
      <sz val="9"/>
      <name val="Times New Roman"/>
      <family val="1"/>
    </font>
    <font>
      <b/>
      <i/>
      <sz val="8"/>
      <name val="Times New Roman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8"/>
      <name val="Times New Roman"/>
      <family val="1"/>
    </font>
    <font>
      <b/>
      <sz val="12"/>
      <color indexed="18"/>
      <name val="Arial"/>
      <family val="2"/>
    </font>
    <font>
      <b/>
      <sz val="12"/>
      <color indexed="62"/>
      <name val="Arial"/>
      <family val="2"/>
    </font>
    <font>
      <b/>
      <vertAlign val="superscript"/>
      <sz val="10"/>
      <name val="Times New Roman"/>
      <family val="1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53">
    <border>
      <left/>
      <right/>
      <top/>
      <bottom/>
      <diagonal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50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49" fontId="4" fillId="0" borderId="1" xfId="0" applyNumberFormat="1" applyFont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49" fontId="4" fillId="0" borderId="2" xfId="0" applyNumberFormat="1" applyFont="1" applyBorder="1" applyAlignment="1" applyProtection="1">
      <alignment horizontal="left" vertical="center" wrapText="1"/>
      <protection locked="0"/>
    </xf>
    <xf numFmtId="49" fontId="4" fillId="0" borderId="3" xfId="0" applyNumberFormat="1" applyFont="1" applyBorder="1" applyAlignment="1" applyProtection="1">
      <alignment horizontal="left" vertical="center" wrapText="1"/>
      <protection locked="0"/>
    </xf>
    <xf numFmtId="0" fontId="11" fillId="0" borderId="0" xfId="0" applyFont="1" applyFill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49" fontId="4" fillId="0" borderId="4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1" xfId="0" applyNumberFormat="1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>
      <alignment horizontal="left" vertical="center"/>
    </xf>
    <xf numFmtId="49" fontId="4" fillId="0" borderId="2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5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6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7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8" xfId="0" applyNumberFormat="1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>
      <alignment vertical="center"/>
    </xf>
    <xf numFmtId="174" fontId="5" fillId="0" borderId="0" xfId="0" applyNumberFormat="1" applyFont="1" applyAlignment="1">
      <alignment vertical="center"/>
    </xf>
    <xf numFmtId="0" fontId="10" fillId="2" borderId="9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10" fillId="2" borderId="11" xfId="0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center" vertical="center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>
      <alignment vertical="center" wrapText="1"/>
    </xf>
    <xf numFmtId="0" fontId="10" fillId="2" borderId="13" xfId="0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 applyProtection="1">
      <alignment horizontal="center" vertical="center"/>
      <protection locked="0"/>
    </xf>
    <xf numFmtId="49" fontId="4" fillId="0" borderId="3" xfId="0" applyNumberFormat="1" applyFont="1" applyFill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5" xfId="0" applyFont="1" applyFill="1" applyBorder="1" applyAlignment="1" applyProtection="1">
      <alignment horizontal="center" vertical="center"/>
      <protection locked="0"/>
    </xf>
    <xf numFmtId="0" fontId="10" fillId="3" borderId="16" xfId="0" applyFont="1" applyFill="1" applyBorder="1" applyAlignment="1">
      <alignment vertical="center"/>
    </xf>
    <xf numFmtId="0" fontId="10" fillId="3" borderId="17" xfId="0" applyFont="1" applyFill="1" applyBorder="1" applyAlignment="1">
      <alignment vertical="center"/>
    </xf>
    <xf numFmtId="0" fontId="10" fillId="3" borderId="18" xfId="0" applyFont="1" applyFill="1" applyBorder="1" applyAlignment="1">
      <alignment vertical="center"/>
    </xf>
    <xf numFmtId="0" fontId="4" fillId="0" borderId="3" xfId="0" applyNumberFormat="1" applyFont="1" applyBorder="1" applyAlignment="1" applyProtection="1">
      <alignment horizontal="left" vertical="center" wrapText="1"/>
      <protection locked="0"/>
    </xf>
    <xf numFmtId="0" fontId="11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3" borderId="19" xfId="0" applyFont="1" applyFill="1" applyBorder="1" applyAlignment="1">
      <alignment vertical="center"/>
    </xf>
    <xf numFmtId="49" fontId="4" fillId="0" borderId="20" xfId="0" applyNumberFormat="1" applyFont="1" applyBorder="1" applyAlignment="1" applyProtection="1">
      <alignment horizontal="left" vertical="center" wrapText="1"/>
      <protection locked="0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49" fontId="4" fillId="0" borderId="20" xfId="0" applyNumberFormat="1" applyFont="1" applyBorder="1" applyAlignment="1" applyProtection="1">
      <alignment horizontal="left" vertical="center"/>
      <protection locked="0"/>
    </xf>
    <xf numFmtId="0" fontId="10" fillId="2" borderId="16" xfId="0" applyFont="1" applyFill="1" applyBorder="1" applyAlignment="1">
      <alignment horizontal="left"/>
    </xf>
    <xf numFmtId="0" fontId="10" fillId="2" borderId="21" xfId="0" applyFont="1" applyFill="1" applyBorder="1" applyAlignment="1">
      <alignment horizontal="left"/>
    </xf>
    <xf numFmtId="49" fontId="4" fillId="0" borderId="22" xfId="0" applyNumberFormat="1" applyFont="1" applyFill="1" applyBorder="1" applyAlignment="1" applyProtection="1">
      <alignment horizontal="left" wrapText="1"/>
      <protection locked="0"/>
    </xf>
    <xf numFmtId="0" fontId="4" fillId="0" borderId="11" xfId="0" applyNumberFormat="1" applyFont="1" applyFill="1" applyBorder="1" applyAlignment="1" applyProtection="1">
      <alignment horizontal="center"/>
      <protection locked="0"/>
    </xf>
    <xf numFmtId="49" fontId="4" fillId="0" borderId="23" xfId="0" applyNumberFormat="1" applyFont="1" applyFill="1" applyBorder="1" applyAlignment="1" applyProtection="1">
      <alignment horizontal="left" wrapText="1"/>
      <protection locked="0"/>
    </xf>
    <xf numFmtId="49" fontId="4" fillId="0" borderId="12" xfId="0" applyNumberFormat="1" applyFont="1" applyFill="1" applyBorder="1" applyAlignment="1" applyProtection="1">
      <alignment horizontal="center"/>
      <protection locked="0"/>
    </xf>
    <xf numFmtId="175" fontId="4" fillId="0" borderId="12" xfId="0" applyNumberFormat="1" applyFont="1" applyFill="1" applyBorder="1" applyAlignment="1" applyProtection="1">
      <alignment horizontal="right"/>
      <protection locked="0"/>
    </xf>
    <xf numFmtId="49" fontId="4" fillId="0" borderId="12" xfId="0" applyNumberFormat="1" applyFont="1" applyFill="1" applyBorder="1" applyAlignment="1" applyProtection="1">
      <alignment horizontal="left" wrapText="1"/>
      <protection locked="0"/>
    </xf>
    <xf numFmtId="49" fontId="4" fillId="0" borderId="15" xfId="0" applyNumberFormat="1" applyFont="1" applyFill="1" applyBorder="1" applyAlignment="1" applyProtection="1">
      <alignment horizontal="left" wrapText="1"/>
      <protection locked="0"/>
    </xf>
    <xf numFmtId="49" fontId="4" fillId="0" borderId="15" xfId="0" applyNumberFormat="1" applyFont="1" applyFill="1" applyBorder="1" applyAlignment="1" applyProtection="1">
      <alignment horizontal="center"/>
      <protection locked="0"/>
    </xf>
    <xf numFmtId="175" fontId="4" fillId="0" borderId="15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0" fontId="10" fillId="2" borderId="20" xfId="0" applyFont="1" applyFill="1" applyBorder="1" applyAlignment="1">
      <alignment/>
    </xf>
    <xf numFmtId="0" fontId="0" fillId="0" borderId="0" xfId="0" applyAlignment="1">
      <alignment horizontal="left"/>
    </xf>
    <xf numFmtId="49" fontId="4" fillId="0" borderId="10" xfId="0" applyNumberFormat="1" applyFont="1" applyFill="1" applyBorder="1" applyAlignment="1" applyProtection="1">
      <alignment horizontal="left" wrapText="1"/>
      <protection locked="0"/>
    </xf>
    <xf numFmtId="49" fontId="4" fillId="0" borderId="24" xfId="0" applyNumberFormat="1" applyFont="1" applyFill="1" applyBorder="1" applyAlignment="1" applyProtection="1">
      <alignment horizontal="center"/>
      <protection locked="0"/>
    </xf>
    <xf numFmtId="49" fontId="4" fillId="0" borderId="12" xfId="0" applyNumberFormat="1" applyFont="1" applyFill="1" applyBorder="1" applyAlignment="1" applyProtection="1">
      <alignment horizontal="left"/>
      <protection locked="0"/>
    </xf>
    <xf numFmtId="49" fontId="10" fillId="4" borderId="25" xfId="0" applyNumberFormat="1" applyFont="1" applyFill="1" applyBorder="1" applyAlignment="1" applyProtection="1">
      <alignment horizontal="center" vertical="center" wrapText="1"/>
      <protection/>
    </xf>
    <xf numFmtId="49" fontId="10" fillId="4" borderId="26" xfId="0" applyNumberFormat="1" applyFont="1" applyFill="1" applyBorder="1" applyAlignment="1" applyProtection="1">
      <alignment horizontal="center" vertical="center" wrapText="1"/>
      <protection/>
    </xf>
    <xf numFmtId="49" fontId="10" fillId="4" borderId="18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left"/>
      <protection locked="0"/>
    </xf>
    <xf numFmtId="4" fontId="4" fillId="0" borderId="10" xfId="0" applyNumberFormat="1" applyFont="1" applyFill="1" applyBorder="1" applyAlignment="1" applyProtection="1">
      <alignment/>
      <protection locked="0"/>
    </xf>
    <xf numFmtId="3" fontId="4" fillId="0" borderId="10" xfId="0" applyNumberFormat="1" applyFont="1" applyFill="1" applyBorder="1" applyAlignment="1" applyProtection="1">
      <alignment horizontal="center"/>
      <protection locked="0"/>
    </xf>
    <xf numFmtId="4" fontId="4" fillId="2" borderId="1" xfId="0" applyNumberFormat="1" applyFont="1" applyFill="1" applyBorder="1" applyAlignment="1" applyProtection="1">
      <alignment horizontal="right"/>
      <protection/>
    </xf>
    <xf numFmtId="4" fontId="4" fillId="0" borderId="12" xfId="0" applyNumberFormat="1" applyFont="1" applyFill="1" applyBorder="1" applyAlignment="1" applyProtection="1">
      <alignment/>
      <protection locked="0"/>
    </xf>
    <xf numFmtId="3" fontId="4" fillId="0" borderId="12" xfId="0" applyNumberFormat="1" applyFont="1" applyFill="1" applyBorder="1" applyAlignment="1" applyProtection="1">
      <alignment horizontal="center"/>
      <protection locked="0"/>
    </xf>
    <xf numFmtId="4" fontId="4" fillId="2" borderId="2" xfId="0" applyNumberFormat="1" applyFont="1" applyFill="1" applyBorder="1" applyAlignment="1" applyProtection="1">
      <alignment horizontal="right"/>
      <protection/>
    </xf>
    <xf numFmtId="49" fontId="4" fillId="0" borderId="5" xfId="0" applyNumberFormat="1" applyFont="1" applyFill="1" applyBorder="1" applyAlignment="1" applyProtection="1">
      <alignment horizontal="center" wrapText="1"/>
      <protection locked="0"/>
    </xf>
    <xf numFmtId="0" fontId="4" fillId="0" borderId="11" xfId="0" applyFont="1" applyFill="1" applyBorder="1" applyAlignment="1" applyProtection="1">
      <alignment horizontal="center"/>
      <protection locked="0"/>
    </xf>
    <xf numFmtId="0" fontId="4" fillId="0" borderId="13" xfId="0" applyFont="1" applyFill="1" applyBorder="1" applyAlignment="1" applyProtection="1">
      <alignment horizontal="center"/>
      <protection locked="0"/>
    </xf>
    <xf numFmtId="49" fontId="4" fillId="0" borderId="15" xfId="0" applyNumberFormat="1" applyFont="1" applyFill="1" applyBorder="1" applyAlignment="1" applyProtection="1">
      <alignment horizontal="left"/>
      <protection locked="0"/>
    </xf>
    <xf numFmtId="4" fontId="4" fillId="0" borderId="15" xfId="0" applyNumberFormat="1" applyFont="1" applyFill="1" applyBorder="1" applyAlignment="1" applyProtection="1">
      <alignment/>
      <protection locked="0"/>
    </xf>
    <xf numFmtId="3" fontId="4" fillId="0" borderId="15" xfId="0" applyNumberFormat="1" applyFont="1" applyFill="1" applyBorder="1" applyAlignment="1" applyProtection="1">
      <alignment horizontal="center"/>
      <protection locked="0"/>
    </xf>
    <xf numFmtId="4" fontId="4" fillId="2" borderId="3" xfId="0" applyNumberFormat="1" applyFont="1" applyFill="1" applyBorder="1" applyAlignment="1" applyProtection="1">
      <alignment horizontal="right"/>
      <protection/>
    </xf>
    <xf numFmtId="4" fontId="10" fillId="3" borderId="27" xfId="0" applyNumberFormat="1" applyFont="1" applyFill="1" applyBorder="1" applyAlignment="1" applyProtection="1">
      <alignment/>
      <protection/>
    </xf>
    <xf numFmtId="49" fontId="4" fillId="0" borderId="20" xfId="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 vertical="center"/>
    </xf>
    <xf numFmtId="0" fontId="10" fillId="2" borderId="19" xfId="0" applyFont="1" applyFill="1" applyBorder="1" applyAlignment="1">
      <alignment horizontal="left"/>
    </xf>
    <xf numFmtId="0" fontId="4" fillId="0" borderId="28" xfId="0" applyFont="1" applyFill="1" applyBorder="1" applyAlignment="1">
      <alignment horizontal="left" vertical="center"/>
    </xf>
    <xf numFmtId="0" fontId="4" fillId="0" borderId="29" xfId="0" applyFont="1" applyFill="1" applyBorder="1" applyAlignment="1">
      <alignment horizontal="left" vertical="center"/>
    </xf>
    <xf numFmtId="0" fontId="4" fillId="0" borderId="30" xfId="0" applyFont="1" applyFill="1" applyBorder="1" applyAlignment="1">
      <alignment horizontal="left" vertical="center"/>
    </xf>
    <xf numFmtId="0" fontId="4" fillId="0" borderId="9" xfId="0" applyNumberFormat="1" applyFont="1" applyFill="1" applyBorder="1" applyAlignment="1" applyProtection="1">
      <alignment horizontal="left"/>
      <protection locked="0"/>
    </xf>
    <xf numFmtId="0" fontId="4" fillId="0" borderId="11" xfId="0" applyNumberFormat="1" applyFont="1" applyFill="1" applyBorder="1" applyAlignment="1" applyProtection="1">
      <alignment horizontal="left"/>
      <protection locked="0"/>
    </xf>
    <xf numFmtId="4" fontId="11" fillId="3" borderId="20" xfId="0" applyNumberFormat="1" applyFont="1" applyFill="1" applyBorder="1" applyAlignment="1" applyProtection="1">
      <alignment horizontal="right"/>
      <protection/>
    </xf>
    <xf numFmtId="49" fontId="10" fillId="4" borderId="17" xfId="0" applyNumberFormat="1" applyFont="1" applyFill="1" applyBorder="1" applyAlignment="1" applyProtection="1">
      <alignment horizontal="center" vertical="center" wrapText="1"/>
      <protection/>
    </xf>
    <xf numFmtId="0" fontId="10" fillId="0" borderId="2" xfId="0" applyFont="1" applyFill="1" applyBorder="1" applyAlignment="1">
      <alignment horizontal="center" vertical="center"/>
    </xf>
    <xf numFmtId="0" fontId="4" fillId="0" borderId="23" xfId="0" applyNumberFormat="1" applyFont="1" applyFill="1" applyBorder="1" applyAlignment="1" applyProtection="1">
      <alignment horizontal="center"/>
      <protection locked="0"/>
    </xf>
    <xf numFmtId="0" fontId="4" fillId="0" borderId="22" xfId="0" applyNumberFormat="1" applyFont="1" applyFill="1" applyBorder="1" applyAlignment="1" applyProtection="1">
      <alignment horizontal="left"/>
      <protection locked="0"/>
    </xf>
    <xf numFmtId="0" fontId="4" fillId="0" borderId="23" xfId="0" applyNumberFormat="1" applyFont="1" applyFill="1" applyBorder="1" applyAlignment="1" applyProtection="1">
      <alignment horizontal="left"/>
      <protection locked="0"/>
    </xf>
    <xf numFmtId="0" fontId="10" fillId="2" borderId="19" xfId="0" applyFont="1" applyFill="1" applyBorder="1" applyAlignment="1">
      <alignment horizontal="left"/>
    </xf>
    <xf numFmtId="0" fontId="10" fillId="2" borderId="21" xfId="0" applyFont="1" applyFill="1" applyBorder="1" applyAlignment="1">
      <alignment horizontal="left"/>
    </xf>
    <xf numFmtId="0" fontId="4" fillId="0" borderId="0" xfId="0" applyFont="1" applyAlignment="1">
      <alignment/>
    </xf>
    <xf numFmtId="0" fontId="10" fillId="2" borderId="16" xfId="0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Border="1" applyAlignment="1">
      <alignment/>
    </xf>
    <xf numFmtId="15" fontId="25" fillId="4" borderId="26" xfId="0" applyNumberFormat="1" applyFont="1" applyFill="1" applyBorder="1" applyAlignment="1">
      <alignment horizontal="center" vertical="center" wrapText="1"/>
    </xf>
    <xf numFmtId="15" fontId="24" fillId="4" borderId="26" xfId="0" applyNumberFormat="1" applyFont="1" applyFill="1" applyBorder="1" applyAlignment="1">
      <alignment horizontal="center" vertical="center" wrapText="1"/>
    </xf>
    <xf numFmtId="0" fontId="24" fillId="4" borderId="26" xfId="0" applyFont="1" applyFill="1" applyBorder="1" applyAlignment="1">
      <alignment horizontal="center" vertical="center" wrapText="1"/>
    </xf>
    <xf numFmtId="0" fontId="24" fillId="5" borderId="18" xfId="0" applyFont="1" applyFill="1" applyBorder="1" applyAlignment="1">
      <alignment horizontal="center" vertical="center" wrapText="1"/>
    </xf>
    <xf numFmtId="0" fontId="4" fillId="3" borderId="31" xfId="0" applyFont="1" applyFill="1" applyBorder="1" applyAlignment="1">
      <alignment/>
    </xf>
    <xf numFmtId="0" fontId="27" fillId="3" borderId="32" xfId="0" applyFont="1" applyFill="1" applyBorder="1" applyAlignment="1">
      <alignment wrapText="1"/>
    </xf>
    <xf numFmtId="0" fontId="25" fillId="3" borderId="32" xfId="0" applyFont="1" applyFill="1" applyBorder="1" applyAlignment="1" quotePrefix="1">
      <alignment horizontal="center"/>
    </xf>
    <xf numFmtId="0" fontId="10" fillId="5" borderId="33" xfId="0" applyFont="1" applyFill="1" applyBorder="1" applyAlignment="1">
      <alignment/>
    </xf>
    <xf numFmtId="0" fontId="10" fillId="0" borderId="0" xfId="0" applyFont="1" applyFill="1" applyAlignment="1">
      <alignment/>
    </xf>
    <xf numFmtId="0" fontId="24" fillId="0" borderId="11" xfId="0" applyFont="1" applyBorder="1" applyAlignment="1" quotePrefix="1">
      <alignment horizontal="center"/>
    </xf>
    <xf numFmtId="0" fontId="4" fillId="0" borderId="12" xfId="0" applyFont="1" applyBorder="1" applyAlignment="1">
      <alignment wrapText="1"/>
    </xf>
    <xf numFmtId="0" fontId="24" fillId="0" borderId="12" xfId="0" applyFont="1" applyBorder="1" applyAlignment="1">
      <alignment/>
    </xf>
    <xf numFmtId="165" fontId="24" fillId="0" borderId="12" xfId="0" applyNumberFormat="1" applyFont="1" applyBorder="1" applyAlignment="1">
      <alignment/>
    </xf>
    <xf numFmtId="0" fontId="4" fillId="5" borderId="2" xfId="0" applyFont="1" applyFill="1" applyBorder="1" applyAlignment="1">
      <alignment/>
    </xf>
    <xf numFmtId="0" fontId="25" fillId="3" borderId="11" xfId="0" applyFont="1" applyFill="1" applyBorder="1" applyAlignment="1" quotePrefix="1">
      <alignment horizontal="center"/>
    </xf>
    <xf numFmtId="0" fontId="27" fillId="3" borderId="12" xfId="0" applyFont="1" applyFill="1" applyBorder="1" applyAlignment="1">
      <alignment wrapText="1"/>
    </xf>
    <xf numFmtId="0" fontId="25" fillId="3" borderId="12" xfId="0" applyFont="1" applyFill="1" applyBorder="1" applyAlignment="1" quotePrefix="1">
      <alignment horizontal="center"/>
    </xf>
    <xf numFmtId="0" fontId="29" fillId="5" borderId="2" xfId="0" applyFont="1" applyFill="1" applyBorder="1" applyAlignment="1">
      <alignment/>
    </xf>
    <xf numFmtId="0" fontId="29" fillId="0" borderId="0" xfId="0" applyFont="1" applyFill="1" applyAlignment="1">
      <alignment/>
    </xf>
    <xf numFmtId="0" fontId="4" fillId="0" borderId="12" xfId="0" applyFont="1" applyBorder="1" applyAlignment="1">
      <alignment/>
    </xf>
    <xf numFmtId="0" fontId="25" fillId="0" borderId="11" xfId="0" applyFont="1" applyBorder="1" applyAlignment="1" quotePrefix="1">
      <alignment horizontal="center"/>
    </xf>
    <xf numFmtId="0" fontId="30" fillId="0" borderId="12" xfId="0" applyFont="1" applyBorder="1" applyAlignment="1">
      <alignment wrapText="1"/>
    </xf>
    <xf numFmtId="0" fontId="25" fillId="0" borderId="12" xfId="0" applyFont="1" applyBorder="1" applyAlignment="1">
      <alignment/>
    </xf>
    <xf numFmtId="0" fontId="10" fillId="5" borderId="2" xfId="0" applyFont="1" applyFill="1" applyBorder="1" applyAlignment="1">
      <alignment/>
    </xf>
    <xf numFmtId="0" fontId="31" fillId="0" borderId="12" xfId="0" applyFont="1" applyBorder="1" applyAlignment="1">
      <alignment/>
    </xf>
    <xf numFmtId="0" fontId="4" fillId="0" borderId="11" xfId="0" applyFont="1" applyBorder="1" applyAlignment="1">
      <alignment/>
    </xf>
    <xf numFmtId="14" fontId="24" fillId="0" borderId="12" xfId="0" applyNumberFormat="1" applyFont="1" applyBorder="1" applyAlignment="1">
      <alignment/>
    </xf>
    <xf numFmtId="14" fontId="31" fillId="0" borderId="12" xfId="0" applyNumberFormat="1" applyFont="1" applyBorder="1" applyAlignment="1">
      <alignment/>
    </xf>
    <xf numFmtId="14" fontId="28" fillId="3" borderId="12" xfId="0" applyNumberFormat="1" applyFont="1" applyFill="1" applyBorder="1" applyAlignment="1">
      <alignment/>
    </xf>
    <xf numFmtId="0" fontId="28" fillId="3" borderId="12" xfId="0" applyFont="1" applyFill="1" applyBorder="1" applyAlignment="1">
      <alignment/>
    </xf>
    <xf numFmtId="0" fontId="30" fillId="0" borderId="12" xfId="0" applyFont="1" applyBorder="1" applyAlignment="1">
      <alignment/>
    </xf>
    <xf numFmtId="0" fontId="27" fillId="3" borderId="12" xfId="0" applyFont="1" applyFill="1" applyBorder="1" applyAlignment="1">
      <alignment/>
    </xf>
    <xf numFmtId="49" fontId="31" fillId="0" borderId="12" xfId="0" applyNumberFormat="1" applyFont="1" applyBorder="1" applyAlignment="1">
      <alignment/>
    </xf>
    <xf numFmtId="0" fontId="27" fillId="0" borderId="12" xfId="0" applyFont="1" applyBorder="1" applyAlignment="1">
      <alignment/>
    </xf>
    <xf numFmtId="0" fontId="32" fillId="0" borderId="12" xfId="0" applyFont="1" applyBorder="1" applyAlignment="1">
      <alignment/>
    </xf>
    <xf numFmtId="0" fontId="32" fillId="0" borderId="12" xfId="0" applyFont="1" applyFill="1" applyBorder="1" applyAlignment="1">
      <alignment/>
    </xf>
    <xf numFmtId="0" fontId="23" fillId="5" borderId="2" xfId="0" applyFont="1" applyFill="1" applyBorder="1" applyAlignment="1">
      <alignment/>
    </xf>
    <xf numFmtId="0" fontId="23" fillId="0" borderId="0" xfId="0" applyFont="1" applyFill="1" applyAlignment="1">
      <alignment/>
    </xf>
    <xf numFmtId="0" fontId="29" fillId="3" borderId="11" xfId="0" applyFont="1" applyFill="1" applyBorder="1" applyAlignment="1">
      <alignment/>
    </xf>
    <xf numFmtId="0" fontId="23" fillId="0" borderId="11" xfId="0" applyFont="1" applyBorder="1" applyAlignment="1">
      <alignment/>
    </xf>
    <xf numFmtId="0" fontId="10" fillId="0" borderId="11" xfId="0" applyFont="1" applyBorder="1" applyAlignment="1">
      <alignment/>
    </xf>
    <xf numFmtId="0" fontId="30" fillId="5" borderId="12" xfId="0" applyFont="1" applyFill="1" applyBorder="1" applyAlignment="1" quotePrefix="1">
      <alignment horizontal="center"/>
    </xf>
    <xf numFmtId="165" fontId="30" fillId="6" borderId="12" xfId="0" applyNumberFormat="1" applyFont="1" applyFill="1" applyBorder="1" applyAlignment="1">
      <alignment horizontal="right"/>
    </xf>
    <xf numFmtId="0" fontId="27" fillId="0" borderId="12" xfId="0" applyFont="1" applyBorder="1" applyAlignment="1">
      <alignment horizontal="center"/>
    </xf>
    <xf numFmtId="0" fontId="32" fillId="0" borderId="12" xfId="0" applyFont="1" applyBorder="1" applyAlignment="1">
      <alignment horizontal="center"/>
    </xf>
    <xf numFmtId="0" fontId="31" fillId="0" borderId="12" xfId="0" applyFont="1" applyFill="1" applyBorder="1" applyAlignment="1">
      <alignment/>
    </xf>
    <xf numFmtId="0" fontId="30" fillId="6" borderId="12" xfId="0" applyFont="1" applyFill="1" applyBorder="1" applyAlignment="1">
      <alignment/>
    </xf>
    <xf numFmtId="0" fontId="30" fillId="0" borderId="12" xfId="0" applyFont="1" applyFill="1" applyBorder="1" applyAlignment="1" quotePrefix="1">
      <alignment horizontal="center"/>
    </xf>
    <xf numFmtId="0" fontId="30" fillId="0" borderId="12" xfId="0" applyFont="1" applyFill="1" applyBorder="1" applyAlignment="1">
      <alignment/>
    </xf>
    <xf numFmtId="0" fontId="29" fillId="0" borderId="13" xfId="0" applyFont="1" applyBorder="1" applyAlignment="1">
      <alignment/>
    </xf>
    <xf numFmtId="0" fontId="30" fillId="0" borderId="15" xfId="0" applyFont="1" applyBorder="1" applyAlignment="1">
      <alignment/>
    </xf>
    <xf numFmtId="0" fontId="30" fillId="5" borderId="15" xfId="0" applyFont="1" applyFill="1" applyBorder="1" applyAlignment="1" quotePrefix="1">
      <alignment horizontal="center"/>
    </xf>
    <xf numFmtId="168" fontId="30" fillId="6" borderId="15" xfId="0" applyNumberFormat="1" applyFont="1" applyFill="1" applyBorder="1" applyAlignment="1">
      <alignment/>
    </xf>
    <xf numFmtId="0" fontId="24" fillId="0" borderId="0" xfId="0" applyFont="1" applyBorder="1" applyAlignment="1">
      <alignment/>
    </xf>
    <xf numFmtId="0" fontId="24" fillId="0" borderId="0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4" fillId="4" borderId="25" xfId="0" applyFont="1" applyFill="1" applyBorder="1" applyAlignment="1">
      <alignment vertical="center" textRotation="180" wrapText="1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vertical="center"/>
    </xf>
    <xf numFmtId="2" fontId="0" fillId="0" borderId="0" xfId="0" applyNumberFormat="1" applyFont="1" applyFill="1" applyBorder="1" applyAlignment="1">
      <alignment horizontal="center"/>
    </xf>
    <xf numFmtId="173" fontId="0" fillId="0" borderId="34" xfId="0" applyNumberFormat="1" applyFont="1" applyFill="1" applyBorder="1" applyAlignment="1">
      <alignment horizontal="center" wrapText="1" shrinkToFit="1"/>
    </xf>
    <xf numFmtId="0" fontId="0" fillId="0" borderId="11" xfId="0" applyFont="1" applyFill="1" applyBorder="1" applyAlignment="1">
      <alignment wrapText="1" shrinkToFit="1"/>
    </xf>
    <xf numFmtId="0" fontId="0" fillId="0" borderId="12" xfId="0" applyFont="1" applyFill="1" applyBorder="1" applyAlignment="1">
      <alignment wrapText="1" shrinkToFit="1"/>
    </xf>
    <xf numFmtId="2" fontId="0" fillId="0" borderId="2" xfId="0" applyNumberFormat="1" applyFont="1" applyFill="1" applyBorder="1" applyAlignment="1">
      <alignment horizontal="center" wrapText="1" shrinkToFit="1"/>
    </xf>
    <xf numFmtId="173" fontId="0" fillId="0" borderId="35" xfId="0" applyNumberFormat="1" applyFont="1" applyFill="1" applyBorder="1" applyAlignment="1">
      <alignment horizontal="center" wrapText="1" shrinkToFit="1"/>
    </xf>
    <xf numFmtId="0" fontId="1" fillId="0" borderId="11" xfId="0" applyFont="1" applyFill="1" applyBorder="1" applyAlignment="1">
      <alignment wrapText="1" shrinkToFit="1"/>
    </xf>
    <xf numFmtId="0" fontId="1" fillId="0" borderId="11" xfId="0" applyFont="1" applyFill="1" applyBorder="1" applyAlignment="1">
      <alignment shrinkToFit="1"/>
    </xf>
    <xf numFmtId="0" fontId="1" fillId="0" borderId="12" xfId="0" applyFont="1" applyFill="1" applyBorder="1" applyAlignment="1">
      <alignment/>
    </xf>
    <xf numFmtId="4" fontId="1" fillId="0" borderId="12" xfId="0" applyNumberFormat="1" applyFont="1" applyFill="1" applyBorder="1" applyAlignment="1">
      <alignment/>
    </xf>
    <xf numFmtId="0" fontId="0" fillId="0" borderId="2" xfId="0" applyFont="1" applyFill="1" applyBorder="1" applyAlignment="1">
      <alignment horizontal="center"/>
    </xf>
    <xf numFmtId="173" fontId="0" fillId="0" borderId="35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11" xfId="0" applyFont="1" applyFill="1" applyBorder="1" applyAlignment="1">
      <alignment shrinkToFit="1"/>
    </xf>
    <xf numFmtId="0" fontId="0" fillId="0" borderId="12" xfId="0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4" fontId="0" fillId="0" borderId="12" xfId="0" applyNumberFormat="1" applyFont="1" applyBorder="1" applyAlignment="1">
      <alignment/>
    </xf>
    <xf numFmtId="0" fontId="1" fillId="0" borderId="2" xfId="0" applyFont="1" applyFill="1" applyBorder="1" applyAlignment="1">
      <alignment horizontal="center"/>
    </xf>
    <xf numFmtId="3" fontId="0" fillId="0" borderId="12" xfId="0" applyNumberFormat="1" applyFont="1" applyFill="1" applyBorder="1" applyAlignment="1">
      <alignment/>
    </xf>
    <xf numFmtId="0" fontId="1" fillId="0" borderId="13" xfId="0" applyFont="1" applyFill="1" applyBorder="1" applyAlignment="1">
      <alignment wrapText="1" shrinkToFit="1"/>
    </xf>
    <xf numFmtId="0" fontId="0" fillId="0" borderId="13" xfId="0" applyFont="1" applyFill="1" applyBorder="1" applyAlignment="1">
      <alignment shrinkToFit="1"/>
    </xf>
    <xf numFmtId="0" fontId="0" fillId="0" borderId="15" xfId="0" applyFont="1" applyFill="1" applyBorder="1" applyAlignment="1">
      <alignment/>
    </xf>
    <xf numFmtId="4" fontId="0" fillId="0" borderId="15" xfId="0" applyNumberFormat="1" applyFont="1" applyFill="1" applyBorder="1" applyAlignment="1">
      <alignment/>
    </xf>
    <xf numFmtId="4" fontId="1" fillId="0" borderId="15" xfId="0" applyNumberFormat="1" applyFont="1" applyFill="1" applyBorder="1" applyAlignment="1">
      <alignment/>
    </xf>
    <xf numFmtId="0" fontId="0" fillId="0" borderId="3" xfId="0" applyFont="1" applyFill="1" applyBorder="1" applyAlignment="1">
      <alignment horizontal="center"/>
    </xf>
    <xf numFmtId="173" fontId="0" fillId="0" borderId="36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shrinkToFit="1"/>
    </xf>
    <xf numFmtId="3" fontId="1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wrapText="1" shrinkToFit="1"/>
    </xf>
    <xf numFmtId="0" fontId="1" fillId="2" borderId="20" xfId="0" applyFont="1" applyFill="1" applyBorder="1" applyAlignment="1">
      <alignment/>
    </xf>
    <xf numFmtId="0" fontId="0" fillId="0" borderId="0" xfId="0" applyFont="1" applyAlignment="1">
      <alignment horizontal="left"/>
    </xf>
    <xf numFmtId="0" fontId="29" fillId="5" borderId="3" xfId="0" applyFont="1" applyFill="1" applyBorder="1" applyAlignment="1">
      <alignment/>
    </xf>
    <xf numFmtId="0" fontId="4" fillId="0" borderId="23" xfId="0" applyFont="1" applyFill="1" applyBorder="1" applyAlignment="1" applyProtection="1">
      <alignment horizontal="center"/>
      <protection locked="0"/>
    </xf>
    <xf numFmtId="0" fontId="4" fillId="0" borderId="37" xfId="0" applyFont="1" applyFill="1" applyBorder="1" applyAlignment="1" applyProtection="1">
      <alignment horizontal="center"/>
      <protection locked="0"/>
    </xf>
    <xf numFmtId="14" fontId="24" fillId="4" borderId="26" xfId="0" applyNumberFormat="1" applyFont="1" applyFill="1" applyBorder="1" applyAlignment="1">
      <alignment horizontal="center" vertical="center" wrapText="1"/>
    </xf>
    <xf numFmtId="14" fontId="25" fillId="3" borderId="32" xfId="0" applyNumberFormat="1" applyFont="1" applyFill="1" applyBorder="1" applyAlignment="1" quotePrefix="1">
      <alignment horizontal="center"/>
    </xf>
    <xf numFmtId="14" fontId="25" fillId="3" borderId="12" xfId="0" applyNumberFormat="1" applyFont="1" applyFill="1" applyBorder="1" applyAlignment="1" quotePrefix="1">
      <alignment horizontal="center"/>
    </xf>
    <xf numFmtId="14" fontId="25" fillId="0" borderId="12" xfId="0" applyNumberFormat="1" applyFont="1" applyBorder="1" applyAlignment="1">
      <alignment/>
    </xf>
    <xf numFmtId="14" fontId="32" fillId="0" borderId="12" xfId="0" applyNumberFormat="1" applyFont="1" applyBorder="1" applyAlignment="1">
      <alignment/>
    </xf>
    <xf numFmtId="14" fontId="30" fillId="5" borderId="12" xfId="0" applyNumberFormat="1" applyFont="1" applyFill="1" applyBorder="1" applyAlignment="1" quotePrefix="1">
      <alignment horizontal="center"/>
    </xf>
    <xf numFmtId="14" fontId="32" fillId="0" borderId="12" xfId="0" applyNumberFormat="1" applyFont="1" applyBorder="1" applyAlignment="1">
      <alignment horizontal="center"/>
    </xf>
    <xf numFmtId="14" fontId="30" fillId="0" borderId="12" xfId="0" applyNumberFormat="1" applyFont="1" applyFill="1" applyBorder="1" applyAlignment="1" quotePrefix="1">
      <alignment horizontal="center"/>
    </xf>
    <xf numFmtId="14" fontId="30" fillId="5" borderId="15" xfId="0" applyNumberFormat="1" applyFont="1" applyFill="1" applyBorder="1" applyAlignment="1" quotePrefix="1">
      <alignment horizontal="center"/>
    </xf>
    <xf numFmtId="14" fontId="24" fillId="0" borderId="0" xfId="0" applyNumberFormat="1" applyFont="1" applyBorder="1" applyAlignment="1">
      <alignment/>
    </xf>
    <xf numFmtId="14" fontId="4" fillId="0" borderId="0" xfId="0" applyNumberFormat="1" applyFont="1" applyAlignment="1">
      <alignment/>
    </xf>
    <xf numFmtId="49" fontId="10" fillId="2" borderId="19" xfId="0" applyNumberFormat="1" applyFont="1" applyFill="1" applyBorder="1" applyAlignment="1">
      <alignment horizontal="left"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14" fontId="10" fillId="4" borderId="38" xfId="0" applyNumberFormat="1" applyFont="1" applyFill="1" applyBorder="1" applyAlignment="1" applyProtection="1">
      <alignment horizontal="center" vertical="center" wrapText="1"/>
      <protection/>
    </xf>
    <xf numFmtId="0" fontId="11" fillId="3" borderId="21" xfId="0" applyNumberFormat="1" applyFont="1" applyFill="1" applyBorder="1" applyAlignment="1">
      <alignment horizontal="left" vertical="center" wrapText="1"/>
    </xf>
    <xf numFmtId="0" fontId="4" fillId="0" borderId="31" xfId="0" applyNumberFormat="1" applyFont="1" applyFill="1" applyBorder="1" applyAlignment="1" applyProtection="1">
      <alignment horizontal="left"/>
      <protection locked="0"/>
    </xf>
    <xf numFmtId="49" fontId="4" fillId="0" borderId="32" xfId="0" applyNumberFormat="1" applyFont="1" applyFill="1" applyBorder="1" applyAlignment="1" applyProtection="1">
      <alignment horizontal="center"/>
      <protection locked="0"/>
    </xf>
    <xf numFmtId="175" fontId="4" fillId="0" borderId="32" xfId="0" applyNumberFormat="1" applyFont="1" applyFill="1" applyBorder="1" applyAlignment="1" applyProtection="1">
      <alignment horizontal="right"/>
      <protection locked="0"/>
    </xf>
    <xf numFmtId="0" fontId="10" fillId="2" borderId="25" xfId="0" applyNumberFormat="1" applyFont="1" applyFill="1" applyBorder="1" applyAlignment="1">
      <alignment horizontal="center" vertical="center" textRotation="180" wrapText="1"/>
    </xf>
    <xf numFmtId="0" fontId="10" fillId="2" borderId="25" xfId="0" applyNumberFormat="1" applyFont="1" applyFill="1" applyBorder="1" applyAlignment="1">
      <alignment horizontal="center" vertical="center" wrapText="1"/>
    </xf>
    <xf numFmtId="0" fontId="10" fillId="2" borderId="26" xfId="0" applyNumberFormat="1" applyFont="1" applyFill="1" applyBorder="1" applyAlignment="1">
      <alignment horizontal="center" vertical="center" wrapText="1"/>
    </xf>
    <xf numFmtId="0" fontId="10" fillId="2" borderId="38" xfId="0" applyNumberFormat="1" applyFont="1" applyFill="1" applyBorder="1" applyAlignment="1">
      <alignment horizontal="center" vertical="center" wrapText="1"/>
    </xf>
    <xf numFmtId="0" fontId="10" fillId="2" borderId="18" xfId="0" applyNumberFormat="1" applyFont="1" applyFill="1" applyBorder="1" applyAlignment="1">
      <alignment horizontal="center" vertical="center" wrapText="1"/>
    </xf>
    <xf numFmtId="4" fontId="25" fillId="3" borderId="32" xfId="0" applyNumberFormat="1" applyFont="1" applyFill="1" applyBorder="1" applyAlignment="1">
      <alignment/>
    </xf>
    <xf numFmtId="4" fontId="24" fillId="0" borderId="12" xfId="0" applyNumberFormat="1" applyFont="1" applyFill="1" applyBorder="1" applyAlignment="1">
      <alignment/>
    </xf>
    <xf numFmtId="4" fontId="25" fillId="3" borderId="12" xfId="0" applyNumberFormat="1" applyFont="1" applyFill="1" applyBorder="1" applyAlignment="1">
      <alignment/>
    </xf>
    <xf numFmtId="4" fontId="25" fillId="0" borderId="12" xfId="0" applyNumberFormat="1" applyFont="1" applyFill="1" applyBorder="1" applyAlignment="1">
      <alignment horizontal="center"/>
    </xf>
    <xf numFmtId="4" fontId="25" fillId="0" borderId="12" xfId="0" applyNumberFormat="1" applyFont="1" applyFill="1" applyBorder="1" applyAlignment="1">
      <alignment/>
    </xf>
    <xf numFmtId="4" fontId="32" fillId="0" borderId="12" xfId="0" applyNumberFormat="1" applyFont="1" applyFill="1" applyBorder="1" applyAlignment="1">
      <alignment/>
    </xf>
    <xf numFmtId="4" fontId="24" fillId="0" borderId="12" xfId="0" applyNumberFormat="1" applyFont="1" applyBorder="1" applyAlignment="1">
      <alignment/>
    </xf>
    <xf numFmtId="4" fontId="25" fillId="0" borderId="12" xfId="0" applyNumberFormat="1" applyFont="1" applyBorder="1" applyAlignment="1">
      <alignment/>
    </xf>
    <xf numFmtId="4" fontId="28" fillId="3" borderId="12" xfId="0" applyNumberFormat="1" applyFont="1" applyFill="1" applyBorder="1" applyAlignment="1">
      <alignment/>
    </xf>
    <xf numFmtId="4" fontId="25" fillId="0" borderId="12" xfId="0" applyNumberFormat="1" applyFont="1" applyBorder="1" applyAlignment="1">
      <alignment horizontal="center"/>
    </xf>
    <xf numFmtId="4" fontId="24" fillId="0" borderId="12" xfId="0" applyNumberFormat="1" applyFont="1" applyBorder="1" applyAlignment="1">
      <alignment horizontal="center"/>
    </xf>
    <xf numFmtId="4" fontId="32" fillId="0" borderId="12" xfId="0" applyNumberFormat="1" applyFont="1" applyBorder="1" applyAlignment="1">
      <alignment/>
    </xf>
    <xf numFmtId="0" fontId="10" fillId="0" borderId="0" xfId="0" applyNumberFormat="1" applyFont="1" applyFill="1" applyBorder="1" applyAlignment="1">
      <alignment horizontal="left" vertical="center"/>
    </xf>
    <xf numFmtId="0" fontId="10" fillId="0" borderId="0" xfId="0" applyNumberFormat="1" applyFont="1" applyFill="1" applyBorder="1" applyAlignment="1">
      <alignment horizontal="left" vertical="center" wrapText="1"/>
    </xf>
    <xf numFmtId="0" fontId="29" fillId="0" borderId="0" xfId="0" applyFont="1" applyBorder="1" applyAlignment="1">
      <alignment/>
    </xf>
    <xf numFmtId="0" fontId="10" fillId="0" borderId="0" xfId="0" applyNumberFormat="1" applyFont="1" applyFill="1" applyBorder="1" applyAlignment="1">
      <alignment horizontal="left" vertical="center"/>
    </xf>
    <xf numFmtId="0" fontId="10" fillId="0" borderId="20" xfId="0" applyFont="1" applyFill="1" applyBorder="1" applyAlignment="1">
      <alignment/>
    </xf>
    <xf numFmtId="0" fontId="4" fillId="0" borderId="39" xfId="0" applyFont="1" applyFill="1" applyBorder="1" applyAlignment="1">
      <alignment horizontal="left"/>
    </xf>
    <xf numFmtId="2" fontId="10" fillId="2" borderId="20" xfId="0" applyNumberFormat="1" applyFont="1" applyFill="1" applyBorder="1" applyAlignment="1">
      <alignment/>
    </xf>
    <xf numFmtId="0" fontId="0" fillId="0" borderId="0" xfId="0" applyBorder="1" applyAlignment="1">
      <alignment/>
    </xf>
    <xf numFmtId="2" fontId="10" fillId="2" borderId="16" xfId="0" applyNumberFormat="1" applyFont="1" applyFill="1" applyBorder="1" applyAlignment="1">
      <alignment/>
    </xf>
    <xf numFmtId="2" fontId="10" fillId="2" borderId="19" xfId="0" applyNumberFormat="1" applyFont="1" applyFill="1" applyBorder="1" applyAlignment="1">
      <alignment/>
    </xf>
    <xf numFmtId="2" fontId="10" fillId="2" borderId="21" xfId="0" applyNumberFormat="1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10" fillId="0" borderId="0" xfId="0" applyNumberFormat="1" applyFont="1" applyFill="1" applyBorder="1" applyAlignment="1">
      <alignment vertical="center" wrapText="1"/>
    </xf>
    <xf numFmtId="49" fontId="4" fillId="0" borderId="40" xfId="0" applyNumberFormat="1" applyFont="1" applyFill="1" applyBorder="1" applyAlignment="1" applyProtection="1">
      <alignment horizontal="center"/>
      <protection locked="0"/>
    </xf>
    <xf numFmtId="49" fontId="4" fillId="0" borderId="31" xfId="0" applyNumberFormat="1" applyFont="1" applyFill="1" applyBorder="1" applyAlignment="1" applyProtection="1">
      <alignment horizontal="left" wrapText="1"/>
      <protection locked="0"/>
    </xf>
    <xf numFmtId="3" fontId="4" fillId="0" borderId="32" xfId="0" applyNumberFormat="1" applyFont="1" applyFill="1" applyBorder="1" applyAlignment="1" applyProtection="1">
      <alignment horizontal="right"/>
      <protection locked="0"/>
    </xf>
    <xf numFmtId="3" fontId="4" fillId="2" borderId="32" xfId="0" applyNumberFormat="1" applyFont="1" applyFill="1" applyBorder="1" applyAlignment="1" applyProtection="1">
      <alignment horizontal="right"/>
      <protection/>
    </xf>
    <xf numFmtId="3" fontId="4" fillId="2" borderId="32" xfId="0" applyNumberFormat="1" applyFont="1" applyFill="1" applyBorder="1" applyAlignment="1">
      <alignment horizontal="right"/>
    </xf>
    <xf numFmtId="3" fontId="4" fillId="0" borderId="41" xfId="0" applyNumberFormat="1" applyFont="1" applyFill="1" applyBorder="1" applyAlignment="1" applyProtection="1">
      <alignment horizontal="right"/>
      <protection locked="0"/>
    </xf>
    <xf numFmtId="3" fontId="4" fillId="2" borderId="33" xfId="0" applyNumberFormat="1" applyFont="1" applyFill="1" applyBorder="1" applyAlignment="1">
      <alignment horizontal="right"/>
    </xf>
    <xf numFmtId="49" fontId="4" fillId="0" borderId="11" xfId="0" applyNumberFormat="1" applyFont="1" applyFill="1" applyBorder="1" applyAlignment="1" applyProtection="1">
      <alignment horizontal="left" wrapText="1"/>
      <protection locked="0"/>
    </xf>
    <xf numFmtId="3" fontId="4" fillId="0" borderId="12" xfId="0" applyNumberFormat="1" applyFont="1" applyFill="1" applyBorder="1" applyAlignment="1" applyProtection="1">
      <alignment horizontal="right"/>
      <protection locked="0"/>
    </xf>
    <xf numFmtId="3" fontId="4" fillId="2" borderId="12" xfId="0" applyNumberFormat="1" applyFont="1" applyFill="1" applyBorder="1" applyAlignment="1" applyProtection="1">
      <alignment horizontal="right"/>
      <protection/>
    </xf>
    <xf numFmtId="3" fontId="4" fillId="2" borderId="2" xfId="0" applyNumberFormat="1" applyFont="1" applyFill="1" applyBorder="1" applyAlignment="1">
      <alignment horizontal="right"/>
    </xf>
    <xf numFmtId="49" fontId="4" fillId="0" borderId="42" xfId="0" applyNumberFormat="1" applyFont="1" applyFill="1" applyBorder="1" applyAlignment="1" applyProtection="1">
      <alignment horizontal="center"/>
      <protection locked="0"/>
    </xf>
    <xf numFmtId="49" fontId="4" fillId="0" borderId="13" xfId="0" applyNumberFormat="1" applyFont="1" applyFill="1" applyBorder="1" applyAlignment="1" applyProtection="1">
      <alignment horizontal="left" wrapText="1"/>
      <protection locked="0"/>
    </xf>
    <xf numFmtId="3" fontId="4" fillId="0" borderId="15" xfId="0" applyNumberFormat="1" applyFont="1" applyFill="1" applyBorder="1" applyAlignment="1" applyProtection="1">
      <alignment horizontal="right"/>
      <protection locked="0"/>
    </xf>
    <xf numFmtId="3" fontId="4" fillId="2" borderId="15" xfId="0" applyNumberFormat="1" applyFont="1" applyFill="1" applyBorder="1" applyAlignment="1" applyProtection="1">
      <alignment horizontal="right"/>
      <protection/>
    </xf>
    <xf numFmtId="3" fontId="4" fillId="2" borderId="15" xfId="0" applyNumberFormat="1" applyFont="1" applyFill="1" applyBorder="1" applyAlignment="1">
      <alignment horizontal="right"/>
    </xf>
    <xf numFmtId="3" fontId="4" fillId="0" borderId="14" xfId="0" applyNumberFormat="1" applyFont="1" applyFill="1" applyBorder="1" applyAlignment="1" applyProtection="1">
      <alignment horizontal="right"/>
      <protection locked="0"/>
    </xf>
    <xf numFmtId="3" fontId="4" fillId="2" borderId="3" xfId="0" applyNumberFormat="1" applyFont="1" applyFill="1" applyBorder="1" applyAlignment="1">
      <alignment horizontal="right"/>
    </xf>
    <xf numFmtId="3" fontId="11" fillId="3" borderId="20" xfId="0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/>
    </xf>
    <xf numFmtId="0" fontId="4" fillId="0" borderId="20" xfId="0" applyFont="1" applyFill="1" applyBorder="1" applyAlignment="1">
      <alignment horizontal="left"/>
    </xf>
    <xf numFmtId="49" fontId="10" fillId="4" borderId="43" xfId="0" applyNumberFormat="1" applyFont="1" applyFill="1" applyBorder="1" applyAlignment="1" applyProtection="1">
      <alignment horizontal="center" vertical="center" wrapText="1"/>
      <protection/>
    </xf>
    <xf numFmtId="49" fontId="4" fillId="0" borderId="34" xfId="0" applyNumberFormat="1" applyFont="1" applyFill="1" applyBorder="1" applyAlignment="1" applyProtection="1">
      <alignment horizontal="center" wrapText="1"/>
      <protection locked="0"/>
    </xf>
    <xf numFmtId="49" fontId="4" fillId="0" borderId="34" xfId="0" applyNumberFormat="1" applyFont="1" applyFill="1" applyBorder="1" applyAlignment="1" applyProtection="1">
      <alignment horizontal="left" wrapText="1"/>
      <protection locked="0"/>
    </xf>
    <xf numFmtId="4" fontId="4" fillId="0" borderId="34" xfId="0" applyNumberFormat="1" applyFont="1" applyFill="1" applyBorder="1" applyAlignment="1" applyProtection="1">
      <alignment horizontal="right"/>
      <protection locked="0"/>
    </xf>
    <xf numFmtId="49" fontId="4" fillId="0" borderId="35" xfId="0" applyNumberFormat="1" applyFont="1" applyFill="1" applyBorder="1" applyAlignment="1" applyProtection="1">
      <alignment horizontal="center" wrapText="1"/>
      <protection locked="0"/>
    </xf>
    <xf numFmtId="49" fontId="4" fillId="0" borderId="35" xfId="0" applyNumberFormat="1" applyFont="1" applyFill="1" applyBorder="1" applyAlignment="1" applyProtection="1">
      <alignment horizontal="left" wrapText="1"/>
      <protection locked="0"/>
    </xf>
    <xf numFmtId="4" fontId="4" fillId="0" borderId="35" xfId="0" applyNumberFormat="1" applyFont="1" applyFill="1" applyBorder="1" applyAlignment="1" applyProtection="1">
      <alignment horizontal="right"/>
      <protection locked="0"/>
    </xf>
    <xf numFmtId="49" fontId="4" fillId="0" borderId="36" xfId="0" applyNumberFormat="1" applyFont="1" applyFill="1" applyBorder="1" applyAlignment="1" applyProtection="1">
      <alignment horizontal="center" wrapText="1"/>
      <protection locked="0"/>
    </xf>
    <xf numFmtId="49" fontId="4" fillId="0" borderId="36" xfId="0" applyNumberFormat="1" applyFont="1" applyFill="1" applyBorder="1" applyAlignment="1" applyProtection="1">
      <alignment wrapText="1"/>
      <protection locked="0"/>
    </xf>
    <xf numFmtId="49" fontId="4" fillId="0" borderId="36" xfId="0" applyNumberFormat="1" applyFont="1" applyFill="1" applyBorder="1" applyAlignment="1" applyProtection="1">
      <alignment horizontal="left" wrapText="1"/>
      <protection locked="0"/>
    </xf>
    <xf numFmtId="4" fontId="4" fillId="0" borderId="36" xfId="0" applyNumberFormat="1" applyFont="1" applyFill="1" applyBorder="1" applyAlignment="1" applyProtection="1">
      <alignment horizontal="right"/>
      <protection locked="0"/>
    </xf>
    <xf numFmtId="0" fontId="4" fillId="0" borderId="44" xfId="0" applyNumberFormat="1" applyFont="1" applyFill="1" applyBorder="1" applyAlignment="1" applyProtection="1">
      <alignment horizontal="left"/>
      <protection locked="0"/>
    </xf>
    <xf numFmtId="0" fontId="4" fillId="0" borderId="24" xfId="0" applyNumberFormat="1" applyFont="1" applyFill="1" applyBorder="1" applyAlignment="1" applyProtection="1">
      <alignment horizontal="center"/>
      <protection locked="0"/>
    </xf>
    <xf numFmtId="0" fontId="4" fillId="0" borderId="24" xfId="0" applyNumberFormat="1" applyFont="1" applyFill="1" applyBorder="1" applyAlignment="1" applyProtection="1">
      <alignment horizontal="left"/>
      <protection locked="0"/>
    </xf>
    <xf numFmtId="49" fontId="4" fillId="0" borderId="43" xfId="0" applyNumberFormat="1" applyFont="1" applyFill="1" applyBorder="1" applyAlignment="1" applyProtection="1">
      <alignment horizontal="center" wrapText="1"/>
      <protection locked="0"/>
    </xf>
    <xf numFmtId="49" fontId="4" fillId="0" borderId="16" xfId="0" applyNumberFormat="1" applyFont="1" applyFill="1" applyBorder="1" applyAlignment="1" applyProtection="1">
      <alignment horizontal="center"/>
      <protection locked="0"/>
    </xf>
    <xf numFmtId="0" fontId="23" fillId="0" borderId="0" xfId="0" applyFont="1" applyBorder="1" applyAlignment="1">
      <alignment horizontal="center" vertical="center" wrapText="1"/>
    </xf>
    <xf numFmtId="0" fontId="11" fillId="3" borderId="16" xfId="0" applyNumberFormat="1" applyFont="1" applyFill="1" applyBorder="1" applyAlignment="1">
      <alignment horizontal="left" vertical="center" wrapText="1"/>
    </xf>
    <xf numFmtId="0" fontId="11" fillId="3" borderId="19" xfId="0" applyNumberFormat="1" applyFont="1" applyFill="1" applyBorder="1" applyAlignment="1">
      <alignment horizontal="left" vertical="center" wrapText="1"/>
    </xf>
    <xf numFmtId="0" fontId="11" fillId="3" borderId="21" xfId="0" applyNumberFormat="1" applyFont="1" applyFill="1" applyBorder="1" applyAlignment="1">
      <alignment horizontal="left" vertical="center" wrapText="1"/>
    </xf>
    <xf numFmtId="0" fontId="10" fillId="2" borderId="30" xfId="0" applyFont="1" applyFill="1" applyBorder="1" applyAlignment="1">
      <alignment wrapText="1"/>
    </xf>
    <xf numFmtId="0" fontId="10" fillId="4" borderId="19" xfId="0" applyFont="1" applyFill="1" applyBorder="1" applyAlignment="1">
      <alignment horizontal="left" wrapText="1"/>
    </xf>
    <xf numFmtId="0" fontId="10" fillId="4" borderId="21" xfId="0" applyFont="1" applyFill="1" applyBorder="1" applyAlignment="1">
      <alignment horizontal="left" wrapText="1"/>
    </xf>
    <xf numFmtId="0" fontId="10" fillId="4" borderId="45" xfId="0" applyFont="1" applyFill="1" applyBorder="1" applyAlignment="1">
      <alignment wrapText="1"/>
    </xf>
    <xf numFmtId="0" fontId="10" fillId="4" borderId="46" xfId="0" applyFont="1" applyFill="1" applyBorder="1" applyAlignment="1">
      <alignment wrapText="1"/>
    </xf>
    <xf numFmtId="0" fontId="10" fillId="4" borderId="47" xfId="0" applyFont="1" applyFill="1" applyBorder="1" applyAlignment="1">
      <alignment wrapText="1"/>
    </xf>
    <xf numFmtId="0" fontId="10" fillId="2" borderId="48" xfId="0" applyFont="1" applyFill="1" applyBorder="1" applyAlignment="1">
      <alignment wrapText="1"/>
    </xf>
    <xf numFmtId="0" fontId="10" fillId="2" borderId="7" xfId="0" applyFont="1" applyFill="1" applyBorder="1" applyAlignment="1">
      <alignment wrapText="1"/>
    </xf>
    <xf numFmtId="2" fontId="10" fillId="0" borderId="21" xfId="0" applyNumberFormat="1" applyFont="1" applyFill="1" applyBorder="1" applyAlignment="1">
      <alignment horizontal="center"/>
    </xf>
    <xf numFmtId="0" fontId="10" fillId="4" borderId="39" xfId="0" applyFont="1" applyFill="1" applyBorder="1" applyAlignment="1">
      <alignment wrapText="1"/>
    </xf>
    <xf numFmtId="0" fontId="10" fillId="4" borderId="0" xfId="0" applyFont="1" applyFill="1" applyBorder="1" applyAlignment="1">
      <alignment wrapText="1"/>
    </xf>
    <xf numFmtId="0" fontId="10" fillId="4" borderId="49" xfId="0" applyFont="1" applyFill="1" applyBorder="1" applyAlignment="1">
      <alignment wrapText="1"/>
    </xf>
    <xf numFmtId="0" fontId="10" fillId="4" borderId="16" xfId="0" applyFont="1" applyFill="1" applyBorder="1" applyAlignment="1">
      <alignment horizontal="left" wrapText="1"/>
    </xf>
    <xf numFmtId="0" fontId="10" fillId="0" borderId="16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49" fontId="4" fillId="0" borderId="16" xfId="0" applyNumberFormat="1" applyFont="1" applyFill="1" applyBorder="1" applyAlignment="1" applyProtection="1">
      <alignment horizontal="center"/>
      <protection locked="0"/>
    </xf>
    <xf numFmtId="49" fontId="4" fillId="0" borderId="19" xfId="0" applyNumberFormat="1" applyFont="1" applyFill="1" applyBorder="1" applyAlignment="1" applyProtection="1">
      <alignment horizontal="center"/>
      <protection locked="0"/>
    </xf>
    <xf numFmtId="49" fontId="4" fillId="0" borderId="21" xfId="0" applyNumberFormat="1" applyFont="1" applyFill="1" applyBorder="1" applyAlignment="1" applyProtection="1">
      <alignment horizontal="center"/>
      <protection locked="0"/>
    </xf>
    <xf numFmtId="49" fontId="10" fillId="0" borderId="16" xfId="0" applyNumberFormat="1" applyFont="1" applyFill="1" applyBorder="1" applyAlignment="1">
      <alignment horizontal="center"/>
    </xf>
    <xf numFmtId="49" fontId="10" fillId="0" borderId="19" xfId="0" applyNumberFormat="1" applyFont="1" applyFill="1" applyBorder="1" applyAlignment="1">
      <alignment horizontal="center"/>
    </xf>
    <xf numFmtId="49" fontId="10" fillId="0" borderId="21" xfId="0" applyNumberFormat="1" applyFont="1" applyFill="1" applyBorder="1" applyAlignment="1">
      <alignment horizontal="center"/>
    </xf>
    <xf numFmtId="0" fontId="10" fillId="2" borderId="45" xfId="0" applyFont="1" applyFill="1" applyBorder="1" applyAlignment="1" applyProtection="1">
      <alignment horizontal="left" wrapText="1"/>
      <protection/>
    </xf>
    <xf numFmtId="0" fontId="10" fillId="2" borderId="46" xfId="0" applyFont="1" applyFill="1" applyBorder="1" applyAlignment="1" applyProtection="1">
      <alignment horizontal="left" wrapText="1"/>
      <protection/>
    </xf>
    <xf numFmtId="0" fontId="10" fillId="2" borderId="47" xfId="0" applyFont="1" applyFill="1" applyBorder="1" applyAlignment="1" applyProtection="1">
      <alignment horizontal="left" wrapText="1"/>
      <protection/>
    </xf>
    <xf numFmtId="0" fontId="10" fillId="4" borderId="16" xfId="0" applyFont="1" applyFill="1" applyBorder="1" applyAlignment="1">
      <alignment horizontal="left"/>
    </xf>
    <xf numFmtId="0" fontId="10" fillId="4" borderId="19" xfId="0" applyFont="1" applyFill="1" applyBorder="1" applyAlignment="1">
      <alignment horizontal="left"/>
    </xf>
    <xf numFmtId="0" fontId="10" fillId="4" borderId="21" xfId="0" applyFont="1" applyFill="1" applyBorder="1" applyAlignment="1">
      <alignment horizontal="left"/>
    </xf>
    <xf numFmtId="0" fontId="13" fillId="0" borderId="7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10" fillId="2" borderId="16" xfId="0" applyFont="1" applyFill="1" applyBorder="1" applyAlignment="1">
      <alignment horizontal="left"/>
    </xf>
    <xf numFmtId="0" fontId="10" fillId="2" borderId="19" xfId="0" applyFont="1" applyFill="1" applyBorder="1" applyAlignment="1">
      <alignment horizontal="left"/>
    </xf>
    <xf numFmtId="0" fontId="10" fillId="2" borderId="21" xfId="0" applyFont="1" applyFill="1" applyBorder="1" applyAlignment="1">
      <alignment horizontal="left"/>
    </xf>
    <xf numFmtId="0" fontId="10" fillId="0" borderId="19" xfId="0" applyFont="1" applyFill="1" applyBorder="1" applyAlignment="1" applyProtection="1">
      <alignment horizontal="center" wrapText="1"/>
      <protection/>
    </xf>
    <xf numFmtId="2" fontId="10" fillId="0" borderId="16" xfId="0" applyNumberFormat="1" applyFont="1" applyFill="1" applyBorder="1" applyAlignment="1">
      <alignment horizontal="center"/>
    </xf>
    <xf numFmtId="49" fontId="4" fillId="0" borderId="19" xfId="0" applyNumberFormat="1" applyFont="1" applyFill="1" applyBorder="1" applyAlignment="1" applyProtection="1">
      <alignment horizontal="center"/>
      <protection locked="0"/>
    </xf>
    <xf numFmtId="49" fontId="4" fillId="0" borderId="21" xfId="0" applyNumberFormat="1" applyFont="1" applyFill="1" applyBorder="1" applyAlignment="1" applyProtection="1">
      <alignment horizontal="center"/>
      <protection locked="0"/>
    </xf>
    <xf numFmtId="0" fontId="10" fillId="4" borderId="16" xfId="0" applyFont="1" applyFill="1" applyBorder="1" applyAlignment="1">
      <alignment horizontal="left"/>
    </xf>
    <xf numFmtId="0" fontId="10" fillId="4" borderId="19" xfId="0" applyFont="1" applyFill="1" applyBorder="1" applyAlignment="1">
      <alignment horizontal="left"/>
    </xf>
    <xf numFmtId="0" fontId="10" fillId="4" borderId="21" xfId="0" applyFont="1" applyFill="1" applyBorder="1" applyAlignment="1">
      <alignment horizontal="left"/>
    </xf>
    <xf numFmtId="49" fontId="10" fillId="0" borderId="16" xfId="0" applyNumberFormat="1" applyFont="1" applyFill="1" applyBorder="1" applyAlignment="1">
      <alignment horizontal="center"/>
    </xf>
    <xf numFmtId="49" fontId="10" fillId="0" borderId="19" xfId="0" applyNumberFormat="1" applyFont="1" applyFill="1" applyBorder="1" applyAlignment="1">
      <alignment horizontal="center"/>
    </xf>
    <xf numFmtId="49" fontId="10" fillId="0" borderId="21" xfId="0" applyNumberFormat="1" applyFont="1" applyFill="1" applyBorder="1" applyAlignment="1">
      <alignment horizontal="center"/>
    </xf>
    <xf numFmtId="0" fontId="17" fillId="0" borderId="16" xfId="0" applyFont="1" applyBorder="1" applyAlignment="1">
      <alignment horizontal="center" wrapText="1"/>
    </xf>
    <xf numFmtId="0" fontId="17" fillId="0" borderId="19" xfId="0" applyFont="1" applyBorder="1" applyAlignment="1">
      <alignment horizontal="center" wrapText="1"/>
    </xf>
    <xf numFmtId="0" fontId="18" fillId="0" borderId="19" xfId="0" applyFont="1" applyBorder="1" applyAlignment="1">
      <alignment horizontal="center" wrapText="1"/>
    </xf>
    <xf numFmtId="0" fontId="18" fillId="0" borderId="21" xfId="0" applyFont="1" applyBorder="1" applyAlignment="1">
      <alignment horizontal="center" wrapText="1"/>
    </xf>
    <xf numFmtId="0" fontId="10" fillId="2" borderId="16" xfId="0" applyFont="1" applyFill="1" applyBorder="1" applyAlignment="1">
      <alignment horizontal="left"/>
    </xf>
    <xf numFmtId="0" fontId="10" fillId="2" borderId="19" xfId="0" applyFont="1" applyFill="1" applyBorder="1" applyAlignment="1">
      <alignment horizontal="left"/>
    </xf>
    <xf numFmtId="0" fontId="10" fillId="2" borderId="21" xfId="0" applyFont="1" applyFill="1" applyBorder="1" applyAlignment="1">
      <alignment horizontal="left"/>
    </xf>
    <xf numFmtId="0" fontId="4" fillId="0" borderId="20" xfId="0" applyFont="1" applyFill="1" applyBorder="1" applyAlignment="1">
      <alignment horizontal="center"/>
    </xf>
    <xf numFmtId="0" fontId="13" fillId="0" borderId="7" xfId="0" applyFont="1" applyBorder="1" applyAlignment="1">
      <alignment horizontal="right" vertical="center"/>
    </xf>
    <xf numFmtId="0" fontId="15" fillId="0" borderId="7" xfId="0" applyFont="1" applyBorder="1" applyAlignment="1">
      <alignment horizontal="right" vertical="center"/>
    </xf>
    <xf numFmtId="0" fontId="8" fillId="0" borderId="16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10" fillId="2" borderId="45" xfId="0" applyFont="1" applyFill="1" applyBorder="1" applyAlignment="1" applyProtection="1">
      <alignment horizontal="left" wrapText="1"/>
      <protection/>
    </xf>
    <xf numFmtId="0" fontId="10" fillId="2" borderId="46" xfId="0" applyFont="1" applyFill="1" applyBorder="1" applyAlignment="1" applyProtection="1">
      <alignment horizontal="left" wrapText="1"/>
      <protection/>
    </xf>
    <xf numFmtId="0" fontId="10" fillId="2" borderId="47" xfId="0" applyFont="1" applyFill="1" applyBorder="1" applyAlignment="1" applyProtection="1">
      <alignment horizontal="left" wrapText="1"/>
      <protection/>
    </xf>
    <xf numFmtId="0" fontId="5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2" borderId="16" xfId="0" applyFont="1" applyFill="1" applyBorder="1" applyAlignment="1">
      <alignment horizontal="left" vertical="center"/>
    </xf>
    <xf numFmtId="0" fontId="10" fillId="2" borderId="21" xfId="0" applyFont="1" applyFill="1" applyBorder="1" applyAlignment="1">
      <alignment horizontal="left" vertical="center"/>
    </xf>
    <xf numFmtId="0" fontId="10" fillId="2" borderId="19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10" fillId="3" borderId="17" xfId="0" applyFont="1" applyFill="1" applyBorder="1" applyAlignment="1">
      <alignment horizontal="right" vertical="center"/>
    </xf>
    <xf numFmtId="0" fontId="10" fillId="3" borderId="26" xfId="0" applyFont="1" applyFill="1" applyBorder="1" applyAlignment="1">
      <alignment horizontal="right" vertical="center"/>
    </xf>
    <xf numFmtId="0" fontId="10" fillId="2" borderId="11" xfId="0" applyFont="1" applyFill="1" applyBorder="1" applyAlignment="1">
      <alignment horizontal="left" vertical="center"/>
    </xf>
    <xf numFmtId="0" fontId="10" fillId="2" borderId="12" xfId="0" applyFont="1" applyFill="1" applyBorder="1" applyAlignment="1">
      <alignment horizontal="left" vertical="center"/>
    </xf>
    <xf numFmtId="49" fontId="4" fillId="0" borderId="12" xfId="0" applyNumberFormat="1" applyFont="1" applyBorder="1" applyAlignment="1" applyProtection="1">
      <alignment horizontal="left" vertical="center" wrapText="1"/>
      <protection locked="0"/>
    </xf>
    <xf numFmtId="49" fontId="4" fillId="0" borderId="2" xfId="0" applyNumberFormat="1" applyFont="1" applyBorder="1" applyAlignment="1" applyProtection="1">
      <alignment horizontal="left" vertical="center" wrapText="1"/>
      <protection locked="0"/>
    </xf>
    <xf numFmtId="0" fontId="10" fillId="2" borderId="42" xfId="0" applyFont="1" applyFill="1" applyBorder="1" applyAlignment="1">
      <alignment horizontal="left" vertical="top" wrapText="1"/>
    </xf>
    <xf numFmtId="0" fontId="10" fillId="2" borderId="37" xfId="0" applyFont="1" applyFill="1" applyBorder="1" applyAlignment="1">
      <alignment horizontal="left" vertical="top" wrapText="1"/>
    </xf>
    <xf numFmtId="0" fontId="4" fillId="0" borderId="15" xfId="0" applyNumberFormat="1" applyFont="1" applyBorder="1" applyAlignment="1" applyProtection="1">
      <alignment horizontal="left" vertical="center" wrapText="1"/>
      <protection locked="0"/>
    </xf>
    <xf numFmtId="0" fontId="4" fillId="0" borderId="3" xfId="0" applyNumberFormat="1" applyFont="1" applyBorder="1" applyAlignment="1" applyProtection="1">
      <alignment horizontal="left" vertical="center" wrapText="1"/>
      <protection locked="0"/>
    </xf>
    <xf numFmtId="0" fontId="10" fillId="2" borderId="44" xfId="0" applyFont="1" applyFill="1" applyBorder="1" applyAlignment="1">
      <alignment horizontal="left" vertical="center"/>
    </xf>
    <xf numFmtId="0" fontId="10" fillId="2" borderId="50" xfId="0" applyFont="1" applyFill="1" applyBorder="1" applyAlignment="1">
      <alignment horizontal="left" vertical="center"/>
    </xf>
    <xf numFmtId="0" fontId="10" fillId="2" borderId="28" xfId="0" applyFont="1" applyFill="1" applyBorder="1" applyAlignment="1">
      <alignment horizontal="left" vertical="center"/>
    </xf>
    <xf numFmtId="49" fontId="4" fillId="0" borderId="12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2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15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3" xfId="0" applyNumberFormat="1" applyFont="1" applyFill="1" applyBorder="1" applyAlignment="1" applyProtection="1">
      <alignment horizontal="left" vertical="center" wrapText="1"/>
      <protection locked="0"/>
    </xf>
    <xf numFmtId="0" fontId="10" fillId="3" borderId="19" xfId="0" applyFont="1" applyFill="1" applyBorder="1" applyAlignment="1">
      <alignment horizontal="right" vertical="center"/>
    </xf>
    <xf numFmtId="0" fontId="10" fillId="3" borderId="17" xfId="0" applyFont="1" applyFill="1" applyBorder="1" applyAlignment="1">
      <alignment vertical="center"/>
    </xf>
    <xf numFmtId="0" fontId="10" fillId="3" borderId="18" xfId="0" applyFont="1" applyFill="1" applyBorder="1" applyAlignment="1">
      <alignment vertical="center"/>
    </xf>
    <xf numFmtId="0" fontId="10" fillId="3" borderId="0" xfId="0" applyFont="1" applyFill="1" applyBorder="1" applyAlignment="1">
      <alignment horizontal="left" vertical="center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24" xfId="0" applyFont="1" applyFill="1" applyBorder="1" applyAlignment="1">
      <alignment horizontal="left" vertical="center"/>
    </xf>
    <xf numFmtId="0" fontId="10" fillId="2" borderId="23" xfId="0" applyFont="1" applyFill="1" applyBorder="1" applyAlignment="1">
      <alignment horizontal="left" vertical="center"/>
    </xf>
    <xf numFmtId="0" fontId="10" fillId="4" borderId="11" xfId="0" applyFont="1" applyFill="1" applyBorder="1" applyAlignment="1">
      <alignment horizontal="left" vertical="center"/>
    </xf>
    <xf numFmtId="0" fontId="10" fillId="4" borderId="12" xfId="0" applyFont="1" applyFill="1" applyBorder="1" applyAlignment="1">
      <alignment horizontal="left" vertical="center"/>
    </xf>
    <xf numFmtId="0" fontId="10" fillId="2" borderId="42" xfId="0" applyFont="1" applyFill="1" applyBorder="1" applyAlignment="1">
      <alignment horizontal="left" vertical="center"/>
    </xf>
    <xf numFmtId="0" fontId="10" fillId="2" borderId="37" xfId="0" applyFont="1" applyFill="1" applyBorder="1" applyAlignment="1">
      <alignment horizontal="left" vertical="center"/>
    </xf>
    <xf numFmtId="0" fontId="10" fillId="4" borderId="42" xfId="0" applyFont="1" applyFill="1" applyBorder="1" applyAlignment="1">
      <alignment horizontal="left" vertical="top" wrapText="1"/>
    </xf>
    <xf numFmtId="0" fontId="10" fillId="4" borderId="51" xfId="0" applyFont="1" applyFill="1" applyBorder="1" applyAlignment="1">
      <alignment horizontal="left" vertical="top" wrapText="1"/>
    </xf>
    <xf numFmtId="0" fontId="10" fillId="4" borderId="37" xfId="0" applyFont="1" applyFill="1" applyBorder="1" applyAlignment="1">
      <alignment horizontal="left" vertical="top" wrapText="1"/>
    </xf>
    <xf numFmtId="0" fontId="10" fillId="2" borderId="9" xfId="0" applyFont="1" applyFill="1" applyBorder="1" applyAlignment="1">
      <alignment horizontal="left" vertical="center"/>
    </xf>
    <xf numFmtId="0" fontId="10" fillId="2" borderId="10" xfId="0" applyFont="1" applyFill="1" applyBorder="1" applyAlignment="1">
      <alignment horizontal="left" vertical="center"/>
    </xf>
    <xf numFmtId="0" fontId="10" fillId="4" borderId="9" xfId="0" applyFont="1" applyFill="1" applyBorder="1" applyAlignment="1">
      <alignment horizontal="left" vertical="center"/>
    </xf>
    <xf numFmtId="0" fontId="10" fillId="4" borderId="10" xfId="0" applyFont="1" applyFill="1" applyBorder="1" applyAlignment="1">
      <alignment horizontal="left" vertical="center"/>
    </xf>
    <xf numFmtId="0" fontId="10" fillId="4" borderId="24" xfId="0" applyFont="1" applyFill="1" applyBorder="1" applyAlignment="1">
      <alignment horizontal="left" vertical="center"/>
    </xf>
    <xf numFmtId="0" fontId="10" fillId="4" borderId="52" xfId="0" applyFont="1" applyFill="1" applyBorder="1" applyAlignment="1">
      <alignment horizontal="left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4" borderId="23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10" fillId="2" borderId="13" xfId="0" applyFont="1" applyFill="1" applyBorder="1" applyAlignment="1">
      <alignment horizontal="left" vertical="center"/>
    </xf>
    <xf numFmtId="0" fontId="10" fillId="2" borderId="15" xfId="0" applyFont="1" applyFill="1" applyBorder="1" applyAlignment="1">
      <alignment horizontal="left" vertical="center"/>
    </xf>
    <xf numFmtId="0" fontId="10" fillId="0" borderId="16" xfId="0" applyFont="1" applyFill="1" applyBorder="1" applyAlignment="1">
      <alignment horizontal="center" vertical="top" wrapText="1"/>
    </xf>
    <xf numFmtId="0" fontId="10" fillId="0" borderId="19" xfId="0" applyFont="1" applyFill="1" applyBorder="1" applyAlignment="1">
      <alignment horizontal="center" vertical="top" wrapText="1"/>
    </xf>
    <xf numFmtId="0" fontId="10" fillId="0" borderId="21" xfId="0" applyFont="1" applyFill="1" applyBorder="1" applyAlignment="1">
      <alignment horizontal="center" vertical="top" wrapText="1"/>
    </xf>
    <xf numFmtId="0" fontId="10" fillId="0" borderId="16" xfId="0" applyFont="1" applyFill="1" applyBorder="1" applyAlignment="1">
      <alignment horizontal="center"/>
    </xf>
    <xf numFmtId="0" fontId="10" fillId="0" borderId="16" xfId="0" applyFont="1" applyFill="1" applyBorder="1" applyAlignment="1" applyProtection="1">
      <alignment horizontal="center" wrapText="1"/>
      <protection/>
    </xf>
    <xf numFmtId="0" fontId="10" fillId="0" borderId="19" xfId="0" applyFont="1" applyFill="1" applyBorder="1" applyAlignment="1" applyProtection="1">
      <alignment horizontal="center" wrapText="1"/>
      <protection/>
    </xf>
    <xf numFmtId="0" fontId="10" fillId="0" borderId="21" xfId="0" applyFont="1" applyFill="1" applyBorder="1" applyAlignment="1" applyProtection="1">
      <alignment horizontal="center" wrapText="1"/>
      <protection/>
    </xf>
    <xf numFmtId="0" fontId="10" fillId="0" borderId="16" xfId="0" applyFont="1" applyFill="1" applyBorder="1" applyAlignment="1">
      <alignment horizontal="center" vertical="top"/>
    </xf>
    <xf numFmtId="0" fontId="10" fillId="0" borderId="19" xfId="0" applyFont="1" applyFill="1" applyBorder="1" applyAlignment="1">
      <alignment horizontal="center" vertical="top"/>
    </xf>
    <xf numFmtId="0" fontId="10" fillId="0" borderId="21" xfId="0" applyFont="1" applyFill="1" applyBorder="1" applyAlignment="1">
      <alignment horizontal="center" vertical="top"/>
    </xf>
    <xf numFmtId="49" fontId="10" fillId="0" borderId="16" xfId="0" applyNumberFormat="1" applyFont="1" applyFill="1" applyBorder="1" applyAlignment="1">
      <alignment horizontal="center" wrapText="1"/>
    </xf>
    <xf numFmtId="49" fontId="10" fillId="0" borderId="19" xfId="0" applyNumberFormat="1" applyFont="1" applyFill="1" applyBorder="1" applyAlignment="1">
      <alignment horizontal="center" wrapText="1"/>
    </xf>
    <xf numFmtId="49" fontId="10" fillId="0" borderId="21" xfId="0" applyNumberFormat="1" applyFont="1" applyFill="1" applyBorder="1" applyAlignment="1">
      <alignment horizontal="center" wrapText="1"/>
    </xf>
    <xf numFmtId="0" fontId="11" fillId="3" borderId="16" xfId="0" applyFont="1" applyFill="1" applyBorder="1" applyAlignment="1" applyProtection="1">
      <alignment horizontal="left"/>
      <protection/>
    </xf>
    <xf numFmtId="0" fontId="11" fillId="3" borderId="19" xfId="0" applyFont="1" applyFill="1" applyBorder="1" applyAlignment="1" applyProtection="1">
      <alignment horizontal="left"/>
      <protection/>
    </xf>
    <xf numFmtId="0" fontId="11" fillId="3" borderId="21" xfId="0" applyFont="1" applyFill="1" applyBorder="1" applyAlignment="1" applyProtection="1">
      <alignment horizontal="left"/>
      <protection/>
    </xf>
    <xf numFmtId="0" fontId="7" fillId="0" borderId="7" xfId="0" applyFont="1" applyBorder="1" applyAlignment="1" applyProtection="1">
      <alignment horizontal="right" vertical="center"/>
      <protection/>
    </xf>
    <xf numFmtId="0" fontId="8" fillId="0" borderId="16" xfId="0" applyFont="1" applyBorder="1" applyAlignment="1" applyProtection="1">
      <alignment horizontal="center"/>
      <protection/>
    </xf>
    <xf numFmtId="0" fontId="8" fillId="0" borderId="19" xfId="0" applyFont="1" applyBorder="1" applyAlignment="1" applyProtection="1">
      <alignment horizontal="center"/>
      <protection/>
    </xf>
    <xf numFmtId="0" fontId="8" fillId="0" borderId="21" xfId="0" applyFont="1" applyBorder="1" applyAlignment="1" applyProtection="1">
      <alignment horizontal="center"/>
      <protection/>
    </xf>
    <xf numFmtId="0" fontId="10" fillId="2" borderId="16" xfId="0" applyFont="1" applyFill="1" applyBorder="1" applyAlignment="1">
      <alignment horizontal="left" vertical="top" wrapText="1"/>
    </xf>
    <xf numFmtId="0" fontId="10" fillId="2" borderId="19" xfId="0" applyFont="1" applyFill="1" applyBorder="1" applyAlignment="1">
      <alignment horizontal="left" vertical="top" wrapText="1"/>
    </xf>
    <xf numFmtId="0" fontId="10" fillId="2" borderId="21" xfId="0" applyFont="1" applyFill="1" applyBorder="1" applyAlignment="1">
      <alignment horizontal="left" vertical="top" wrapText="1"/>
    </xf>
    <xf numFmtId="0" fontId="10" fillId="2" borderId="16" xfId="0" applyFont="1" applyFill="1" applyBorder="1" applyAlignment="1">
      <alignment horizontal="left" wrapText="1"/>
    </xf>
    <xf numFmtId="0" fontId="10" fillId="2" borderId="19" xfId="0" applyFont="1" applyFill="1" applyBorder="1" applyAlignment="1">
      <alignment horizontal="left" wrapText="1"/>
    </xf>
    <xf numFmtId="0" fontId="10" fillId="2" borderId="21" xfId="0" applyFont="1" applyFill="1" applyBorder="1" applyAlignment="1">
      <alignment horizontal="left" wrapText="1"/>
    </xf>
    <xf numFmtId="0" fontId="10" fillId="2" borderId="16" xfId="0" applyFont="1" applyFill="1" applyBorder="1" applyAlignment="1">
      <alignment horizontal="left" vertical="top"/>
    </xf>
    <xf numFmtId="0" fontId="10" fillId="2" borderId="19" xfId="0" applyFont="1" applyFill="1" applyBorder="1" applyAlignment="1">
      <alignment horizontal="left" vertical="top"/>
    </xf>
    <xf numFmtId="0" fontId="10" fillId="2" borderId="21" xfId="0" applyFont="1" applyFill="1" applyBorder="1" applyAlignment="1">
      <alignment horizontal="left" vertical="top"/>
    </xf>
    <xf numFmtId="0" fontId="17" fillId="0" borderId="16" xfId="0" applyFont="1" applyBorder="1" applyAlignment="1" applyProtection="1">
      <alignment horizontal="center" wrapText="1"/>
      <protection/>
    </xf>
    <xf numFmtId="0" fontId="17" fillId="0" borderId="19" xfId="0" applyFont="1" applyBorder="1" applyAlignment="1" applyProtection="1">
      <alignment horizontal="center" wrapText="1"/>
      <protection/>
    </xf>
    <xf numFmtId="0" fontId="17" fillId="0" borderId="21" xfId="0" applyFont="1" applyBorder="1" applyAlignment="1" applyProtection="1">
      <alignment horizontal="center" wrapText="1"/>
      <protection/>
    </xf>
    <xf numFmtId="0" fontId="10" fillId="2" borderId="16" xfId="0" applyFont="1" applyFill="1" applyBorder="1" applyAlignment="1" applyProtection="1">
      <alignment horizontal="left" wrapText="1"/>
      <protection/>
    </xf>
    <xf numFmtId="0" fontId="10" fillId="2" borderId="19" xfId="0" applyFont="1" applyFill="1" applyBorder="1" applyAlignment="1" applyProtection="1">
      <alignment horizontal="left" wrapText="1"/>
      <protection/>
    </xf>
    <xf numFmtId="0" fontId="10" fillId="2" borderId="21" xfId="0" applyFont="1" applyFill="1" applyBorder="1" applyAlignment="1" applyProtection="1">
      <alignment horizontal="left" wrapText="1"/>
      <protection/>
    </xf>
    <xf numFmtId="0" fontId="7" fillId="0" borderId="7" xfId="0" applyFont="1" applyBorder="1" applyAlignment="1" applyProtection="1">
      <alignment horizontal="left" vertical="center"/>
      <protection/>
    </xf>
    <xf numFmtId="0" fontId="19" fillId="0" borderId="7" xfId="0" applyFont="1" applyBorder="1" applyAlignment="1" applyProtection="1">
      <alignment horizontal="left" vertical="center"/>
      <protection/>
    </xf>
    <xf numFmtId="0" fontId="6" fillId="0" borderId="19" xfId="0" applyFont="1" applyBorder="1" applyAlignment="1" applyProtection="1">
      <alignment horizontal="center"/>
      <protection/>
    </xf>
    <xf numFmtId="0" fontId="6" fillId="0" borderId="21" xfId="0" applyFont="1" applyBorder="1" applyAlignment="1" applyProtection="1">
      <alignment horizontal="center"/>
      <protection/>
    </xf>
    <xf numFmtId="49" fontId="10" fillId="2" borderId="16" xfId="0" applyNumberFormat="1" applyFont="1" applyFill="1" applyBorder="1" applyAlignment="1">
      <alignment/>
    </xf>
    <xf numFmtId="49" fontId="10" fillId="2" borderId="19" xfId="0" applyNumberFormat="1" applyFont="1" applyFill="1" applyBorder="1" applyAlignment="1">
      <alignment/>
    </xf>
    <xf numFmtId="49" fontId="10" fillId="2" borderId="21" xfId="0" applyNumberFormat="1" applyFont="1" applyFill="1" applyBorder="1" applyAlignment="1">
      <alignment/>
    </xf>
    <xf numFmtId="49" fontId="4" fillId="0" borderId="19" xfId="0" applyNumberFormat="1" applyFont="1" applyFill="1" applyBorder="1" applyAlignment="1" applyProtection="1">
      <alignment horizontal="left" wrapText="1"/>
      <protection locked="0"/>
    </xf>
    <xf numFmtId="49" fontId="4" fillId="0" borderId="21" xfId="0" applyNumberFormat="1" applyFont="1" applyFill="1" applyBorder="1" applyAlignment="1" applyProtection="1">
      <alignment horizontal="left" wrapText="1"/>
      <protection locked="0"/>
    </xf>
    <xf numFmtId="0" fontId="10" fillId="3" borderId="48" xfId="0" applyFont="1" applyFill="1" applyBorder="1" applyAlignment="1" applyProtection="1">
      <alignment horizontal="left"/>
      <protection/>
    </xf>
    <xf numFmtId="0" fontId="10" fillId="3" borderId="7" xfId="0" applyFont="1" applyFill="1" applyBorder="1" applyAlignment="1" applyProtection="1">
      <alignment horizontal="left"/>
      <protection/>
    </xf>
    <xf numFmtId="0" fontId="10" fillId="3" borderId="30" xfId="0" applyFont="1" applyFill="1" applyBorder="1" applyAlignment="1" applyProtection="1">
      <alignment horizontal="left"/>
      <protection/>
    </xf>
    <xf numFmtId="0" fontId="4" fillId="0" borderId="0" xfId="0" applyFont="1" applyAlignment="1">
      <alignment horizontal="left"/>
    </xf>
    <xf numFmtId="49" fontId="1" fillId="0" borderId="16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49" fontId="1" fillId="0" borderId="21" xfId="0" applyNumberFormat="1" applyFont="1" applyFill="1" applyBorder="1" applyAlignment="1">
      <alignment horizontal="center"/>
    </xf>
    <xf numFmtId="0" fontId="0" fillId="0" borderId="9" xfId="0" applyFont="1" applyFill="1" applyBorder="1" applyAlignment="1">
      <alignment horizontal="left" shrinkToFit="1"/>
    </xf>
    <xf numFmtId="0" fontId="0" fillId="0" borderId="10" xfId="0" applyFont="1" applyFill="1" applyBorder="1" applyAlignment="1">
      <alignment horizontal="left" shrinkToFit="1"/>
    </xf>
    <xf numFmtId="10" fontId="0" fillId="0" borderId="10" xfId="0" applyNumberFormat="1" applyFont="1" applyFill="1" applyBorder="1" applyAlignment="1">
      <alignment horizontal="center"/>
    </xf>
    <xf numFmtId="10" fontId="0" fillId="0" borderId="1" xfId="0" applyNumberFormat="1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 shrinkToFit="1"/>
    </xf>
    <xf numFmtId="0" fontId="0" fillId="0" borderId="11" xfId="0" applyFont="1" applyFill="1" applyBorder="1" applyAlignment="1">
      <alignment horizontal="center" shrinkToFit="1"/>
    </xf>
    <xf numFmtId="0" fontId="0" fillId="0" borderId="9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33" fillId="0" borderId="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1" fillId="2" borderId="16" xfId="0" applyFont="1" applyFill="1" applyBorder="1" applyAlignment="1">
      <alignment horizontal="left"/>
    </xf>
    <xf numFmtId="0" fontId="1" fillId="2" borderId="19" xfId="0" applyFont="1" applyFill="1" applyBorder="1" applyAlignment="1">
      <alignment horizontal="left"/>
    </xf>
    <xf numFmtId="0" fontId="1" fillId="2" borderId="21" xfId="0" applyFont="1" applyFill="1" applyBorder="1" applyAlignment="1">
      <alignment horizontal="left"/>
    </xf>
    <xf numFmtId="0" fontId="1" fillId="4" borderId="16" xfId="0" applyFont="1" applyFill="1" applyBorder="1" applyAlignment="1">
      <alignment horizontal="left"/>
    </xf>
    <xf numFmtId="0" fontId="1" fillId="4" borderId="19" xfId="0" applyFont="1" applyFill="1" applyBorder="1" applyAlignment="1">
      <alignment horizontal="left"/>
    </xf>
    <xf numFmtId="0" fontId="1" fillId="4" borderId="21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 shrinkToFit="1"/>
    </xf>
    <xf numFmtId="0" fontId="0" fillId="0" borderId="15" xfId="0" applyFont="1" applyFill="1" applyBorder="1" applyAlignment="1">
      <alignment horizontal="left" shrinkToFit="1"/>
    </xf>
    <xf numFmtId="10" fontId="0" fillId="0" borderId="15" xfId="0" applyNumberFormat="1" applyFont="1" applyFill="1" applyBorder="1" applyAlignment="1">
      <alignment horizontal="center"/>
    </xf>
    <xf numFmtId="10" fontId="0" fillId="0" borderId="3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 wrapText="1" shrinkToFit="1"/>
    </xf>
    <xf numFmtId="14" fontId="0" fillId="0" borderId="16" xfId="0" applyNumberFormat="1" applyFont="1" applyFill="1" applyBorder="1" applyAlignment="1" applyProtection="1">
      <alignment horizontal="center"/>
      <protection locked="0"/>
    </xf>
    <xf numFmtId="14" fontId="0" fillId="0" borderId="21" xfId="0" applyNumberFormat="1" applyFont="1" applyFill="1" applyBorder="1" applyAlignment="1" applyProtection="1">
      <alignment horizontal="center"/>
      <protection locked="0"/>
    </xf>
    <xf numFmtId="49" fontId="1" fillId="2" borderId="16" xfId="0" applyNumberFormat="1" applyFont="1" applyFill="1" applyBorder="1" applyAlignment="1">
      <alignment/>
    </xf>
    <xf numFmtId="49" fontId="1" fillId="2" borderId="19" xfId="0" applyNumberFormat="1" applyFont="1" applyFill="1" applyBorder="1" applyAlignment="1">
      <alignment/>
    </xf>
    <xf numFmtId="49" fontId="1" fillId="2" borderId="21" xfId="0" applyNumberFormat="1" applyFont="1" applyFill="1" applyBorder="1" applyAlignment="1">
      <alignment/>
    </xf>
    <xf numFmtId="0" fontId="3" fillId="0" borderId="16" xfId="0" applyFont="1" applyFill="1" applyBorder="1" applyAlignment="1">
      <alignment horizontal="center" shrinkToFit="1"/>
    </xf>
    <xf numFmtId="0" fontId="3" fillId="0" borderId="19" xfId="0" applyFont="1" applyFill="1" applyBorder="1" applyAlignment="1">
      <alignment horizontal="center" shrinkToFit="1"/>
    </xf>
    <xf numFmtId="0" fontId="3" fillId="0" borderId="21" xfId="0" applyFont="1" applyFill="1" applyBorder="1" applyAlignment="1">
      <alignment horizontal="center" shrinkToFit="1"/>
    </xf>
    <xf numFmtId="49" fontId="0" fillId="0" borderId="16" xfId="0" applyNumberFormat="1" applyFont="1" applyFill="1" applyBorder="1" applyAlignment="1" applyProtection="1">
      <alignment horizontal="center" wrapText="1"/>
      <protection locked="0"/>
    </xf>
    <xf numFmtId="49" fontId="0" fillId="0" borderId="19" xfId="0" applyNumberFormat="1" applyFont="1" applyFill="1" applyBorder="1" applyAlignment="1" applyProtection="1">
      <alignment horizontal="center" wrapText="1"/>
      <protection locked="0"/>
    </xf>
    <xf numFmtId="49" fontId="0" fillId="0" borderId="21" xfId="0" applyNumberFormat="1" applyFont="1" applyFill="1" applyBorder="1" applyAlignment="1" applyProtection="1">
      <alignment horizontal="center" wrapTex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ální_Lis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857250</xdr:colOff>
      <xdr:row>0</xdr:row>
      <xdr:rowOff>666750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1000125</xdr:colOff>
      <xdr:row>0</xdr:row>
      <xdr:rowOff>666750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2</xdr:col>
      <xdr:colOff>161925</xdr:colOff>
      <xdr:row>3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5811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1</xdr:col>
      <xdr:colOff>781050</xdr:colOff>
      <xdr:row>0</xdr:row>
      <xdr:rowOff>666750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3335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809625</xdr:colOff>
      <xdr:row>0</xdr:row>
      <xdr:rowOff>666750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1333500</xdr:colOff>
      <xdr:row>0</xdr:row>
      <xdr:rowOff>666750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272"/>
  <sheetViews>
    <sheetView tabSelected="1" workbookViewId="0" topLeftCell="A73">
      <selection activeCell="B103" sqref="B103"/>
    </sheetView>
  </sheetViews>
  <sheetFormatPr defaultColWidth="9.140625" defaultRowHeight="12.75"/>
  <cols>
    <col min="1" max="1" width="7.140625" style="108" customWidth="1"/>
    <col min="2" max="2" width="42.00390625" style="108" customWidth="1"/>
    <col min="3" max="3" width="11.7109375" style="108" customWidth="1"/>
    <col min="4" max="4" width="11.8515625" style="219" customWidth="1"/>
    <col min="5" max="5" width="10.140625" style="108" customWidth="1"/>
    <col min="6" max="9" width="11.7109375" style="108" customWidth="1"/>
    <col min="10" max="10" width="12.7109375" style="108" customWidth="1"/>
    <col min="11" max="11" width="11.7109375" style="108" customWidth="1"/>
    <col min="12" max="16384" width="9.140625" style="108" customWidth="1"/>
  </cols>
  <sheetData>
    <row r="1" spans="1:11" ht="55.5" customHeight="1" thickBot="1">
      <c r="A1" s="327" t="s">
        <v>213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</row>
    <row r="2" spans="1:11" ht="23.25" thickBot="1">
      <c r="A2" s="328" t="s">
        <v>196</v>
      </c>
      <c r="B2" s="329"/>
      <c r="C2" s="329"/>
      <c r="D2" s="329"/>
      <c r="E2" s="329"/>
      <c r="F2" s="329"/>
      <c r="G2" s="329"/>
      <c r="H2" s="329"/>
      <c r="I2" s="329"/>
      <c r="J2" s="329"/>
      <c r="K2" s="330"/>
    </row>
    <row r="3" spans="1:11" ht="13.5" customHeight="1" thickBot="1">
      <c r="A3" s="331" t="s">
        <v>24</v>
      </c>
      <c r="B3" s="332"/>
      <c r="C3" s="333"/>
      <c r="D3" s="312"/>
      <c r="E3" s="313"/>
      <c r="F3" s="313"/>
      <c r="G3" s="313"/>
      <c r="H3" s="313"/>
      <c r="I3" s="313"/>
      <c r="J3" s="313"/>
      <c r="K3" s="314"/>
    </row>
    <row r="4" spans="1:11" ht="13.5" thickBot="1">
      <c r="A4" s="331" t="s">
        <v>26</v>
      </c>
      <c r="B4" s="332"/>
      <c r="C4" s="333"/>
      <c r="D4" s="312"/>
      <c r="E4" s="313"/>
      <c r="F4" s="313"/>
      <c r="G4" s="313"/>
      <c r="H4" s="313"/>
      <c r="I4" s="313"/>
      <c r="J4" s="313"/>
      <c r="K4" s="314"/>
    </row>
    <row r="5" spans="1:11" ht="13.5" thickBot="1">
      <c r="A5" s="109" t="s">
        <v>84</v>
      </c>
      <c r="B5" s="106"/>
      <c r="C5" s="107"/>
      <c r="D5" s="312"/>
      <c r="E5" s="313"/>
      <c r="F5" s="313"/>
      <c r="G5" s="313"/>
      <c r="H5" s="313"/>
      <c r="I5" s="313"/>
      <c r="J5" s="313"/>
      <c r="K5" s="314"/>
    </row>
    <row r="6" spans="1:11" ht="13.5" customHeight="1" thickBot="1">
      <c r="A6" s="321" t="s">
        <v>102</v>
      </c>
      <c r="B6" s="322"/>
      <c r="C6" s="323"/>
      <c r="D6" s="315"/>
      <c r="E6" s="316"/>
      <c r="F6" s="316"/>
      <c r="G6" s="316"/>
      <c r="H6" s="316"/>
      <c r="I6" s="316"/>
      <c r="J6" s="316"/>
      <c r="K6" s="317"/>
    </row>
    <row r="7" spans="1:11" ht="13.5" customHeight="1" thickBot="1">
      <c r="A7" s="324" t="s">
        <v>85</v>
      </c>
      <c r="B7" s="325"/>
      <c r="C7" s="326"/>
      <c r="D7" s="318"/>
      <c r="E7" s="319"/>
      <c r="F7" s="319"/>
      <c r="G7" s="319"/>
      <c r="H7" s="319"/>
      <c r="I7" s="319"/>
      <c r="J7" s="319"/>
      <c r="K7" s="320"/>
    </row>
    <row r="8" spans="1:11" ht="13.5" customHeight="1" thickBot="1">
      <c r="A8" s="321" t="s">
        <v>189</v>
      </c>
      <c r="B8" s="322"/>
      <c r="C8" s="323"/>
      <c r="D8" s="315"/>
      <c r="E8" s="316"/>
      <c r="F8" s="316"/>
      <c r="G8" s="316"/>
      <c r="H8" s="316"/>
      <c r="I8" s="316"/>
      <c r="J8" s="316"/>
      <c r="K8" s="317"/>
    </row>
    <row r="9" spans="1:12" s="110" customFormat="1" ht="13.5" customHeight="1" thickBot="1">
      <c r="A9" s="334"/>
      <c r="B9" s="334"/>
      <c r="C9" s="334"/>
      <c r="D9" s="334"/>
      <c r="E9" s="334"/>
      <c r="F9" s="334"/>
      <c r="G9" s="334"/>
      <c r="H9" s="334"/>
      <c r="I9" s="334"/>
      <c r="J9" s="334"/>
      <c r="K9" s="334"/>
      <c r="L9" s="168"/>
    </row>
    <row r="10" spans="1:11" ht="13.5" customHeight="1" thickBot="1">
      <c r="A10" s="331" t="s">
        <v>186</v>
      </c>
      <c r="B10" s="332"/>
      <c r="C10" s="333"/>
      <c r="D10" s="312"/>
      <c r="E10" s="313"/>
      <c r="F10" s="313"/>
      <c r="G10" s="313"/>
      <c r="H10" s="313"/>
      <c r="I10" s="313"/>
      <c r="J10" s="313"/>
      <c r="K10" s="314"/>
    </row>
    <row r="11" spans="1:11" ht="13.5" customHeight="1" thickBot="1">
      <c r="A11" s="331" t="s">
        <v>187</v>
      </c>
      <c r="B11" s="332"/>
      <c r="C11" s="333"/>
      <c r="D11" s="312"/>
      <c r="E11" s="313"/>
      <c r="F11" s="313"/>
      <c r="G11" s="313"/>
      <c r="H11" s="313"/>
      <c r="I11" s="313"/>
      <c r="J11" s="313"/>
      <c r="K11" s="314"/>
    </row>
    <row r="12" spans="1:11" ht="13.5" customHeight="1" thickBot="1">
      <c r="A12" s="331" t="s">
        <v>188</v>
      </c>
      <c r="B12" s="332"/>
      <c r="C12" s="333"/>
      <c r="D12" s="312"/>
      <c r="E12" s="313"/>
      <c r="F12" s="313"/>
      <c r="G12" s="313"/>
      <c r="H12" s="313"/>
      <c r="I12" s="313"/>
      <c r="J12" s="313"/>
      <c r="K12" s="314"/>
    </row>
    <row r="13" spans="3:11" s="111" customFormat="1" ht="17.25" customHeight="1" thickBot="1">
      <c r="C13" s="295"/>
      <c r="D13" s="295"/>
      <c r="E13" s="295"/>
      <c r="F13" s="295"/>
      <c r="G13" s="295"/>
      <c r="H13" s="295"/>
      <c r="I13" s="295"/>
      <c r="J13" s="295"/>
      <c r="K13" s="295"/>
    </row>
    <row r="14" spans="1:11" ht="46.5" customHeight="1" thickBot="1">
      <c r="A14" s="169" t="s">
        <v>5</v>
      </c>
      <c r="B14" s="112" t="s">
        <v>194</v>
      </c>
      <c r="C14" s="112" t="s">
        <v>22</v>
      </c>
      <c r="D14" s="209" t="s">
        <v>195</v>
      </c>
      <c r="E14" s="113" t="s">
        <v>201</v>
      </c>
      <c r="F14" s="113" t="s">
        <v>200</v>
      </c>
      <c r="G14" s="113" t="s">
        <v>202</v>
      </c>
      <c r="H14" s="113" t="s">
        <v>203</v>
      </c>
      <c r="I14" s="113" t="s">
        <v>211</v>
      </c>
      <c r="J14" s="114" t="s">
        <v>212</v>
      </c>
      <c r="K14" s="115" t="s">
        <v>199</v>
      </c>
    </row>
    <row r="15" spans="1:11" s="120" customFormat="1" ht="36">
      <c r="A15" s="116"/>
      <c r="B15" s="117" t="s">
        <v>19</v>
      </c>
      <c r="C15" s="118" t="s">
        <v>6</v>
      </c>
      <c r="D15" s="210" t="s">
        <v>6</v>
      </c>
      <c r="E15" s="118" t="s">
        <v>6</v>
      </c>
      <c r="F15" s="118" t="s">
        <v>6</v>
      </c>
      <c r="G15" s="118" t="s">
        <v>6</v>
      </c>
      <c r="H15" s="118" t="s">
        <v>6</v>
      </c>
      <c r="I15" s="118" t="s">
        <v>6</v>
      </c>
      <c r="J15" s="233">
        <f>'5B-Mzdové náklady '!N25</f>
        <v>0</v>
      </c>
      <c r="K15" s="119"/>
    </row>
    <row r="16" spans="1:11" s="110" customFormat="1" ht="12.75">
      <c r="A16" s="121"/>
      <c r="B16" s="122"/>
      <c r="C16" s="122"/>
      <c r="D16" s="138"/>
      <c r="E16" s="123"/>
      <c r="F16" s="123"/>
      <c r="G16" s="123"/>
      <c r="H16" s="124"/>
      <c r="I16" s="124"/>
      <c r="J16" s="234"/>
      <c r="K16" s="125"/>
    </row>
    <row r="17" spans="1:11" s="130" customFormat="1" ht="24">
      <c r="A17" s="126"/>
      <c r="B17" s="127" t="s">
        <v>20</v>
      </c>
      <c r="C17" s="128" t="s">
        <v>6</v>
      </c>
      <c r="D17" s="211" t="s">
        <v>6</v>
      </c>
      <c r="E17" s="128" t="s">
        <v>6</v>
      </c>
      <c r="F17" s="128" t="s">
        <v>6</v>
      </c>
      <c r="G17" s="128" t="s">
        <v>6</v>
      </c>
      <c r="H17" s="128" t="s">
        <v>6</v>
      </c>
      <c r="I17" s="128" t="s">
        <v>6</v>
      </c>
      <c r="J17" s="235">
        <f>'5D-Cestovní náhrady'!J28</f>
        <v>0</v>
      </c>
      <c r="K17" s="129"/>
    </row>
    <row r="18" spans="1:11" s="110" customFormat="1" ht="12.75">
      <c r="A18" s="121"/>
      <c r="B18" s="131"/>
      <c r="C18" s="131"/>
      <c r="D18" s="138"/>
      <c r="E18" s="123"/>
      <c r="F18" s="123"/>
      <c r="G18" s="123"/>
      <c r="H18" s="239"/>
      <c r="I18" s="239"/>
      <c r="J18" s="234"/>
      <c r="K18" s="125"/>
    </row>
    <row r="19" spans="1:11" s="120" customFormat="1" ht="12.75">
      <c r="A19" s="132"/>
      <c r="B19" s="133" t="s">
        <v>0</v>
      </c>
      <c r="C19" s="133"/>
      <c r="D19" s="212"/>
      <c r="E19" s="134"/>
      <c r="F19" s="134"/>
      <c r="G19" s="134"/>
      <c r="H19" s="240"/>
      <c r="I19" s="240"/>
      <c r="J19" s="236"/>
      <c r="K19" s="135"/>
    </row>
    <row r="20" spans="1:11" s="110" customFormat="1" ht="12.75">
      <c r="A20" s="121"/>
      <c r="B20" s="136" t="s">
        <v>7</v>
      </c>
      <c r="C20" s="136"/>
      <c r="D20" s="138"/>
      <c r="E20" s="123"/>
      <c r="F20" s="123"/>
      <c r="G20" s="123"/>
      <c r="H20" s="239"/>
      <c r="I20" s="239"/>
      <c r="J20" s="234"/>
      <c r="K20" s="125"/>
    </row>
    <row r="21" spans="1:11" s="110" customFormat="1" ht="12.75">
      <c r="A21" s="137"/>
      <c r="B21" s="136"/>
      <c r="C21" s="136"/>
      <c r="D21" s="138"/>
      <c r="E21" s="123"/>
      <c r="F21" s="123"/>
      <c r="G21" s="123"/>
      <c r="H21" s="239"/>
      <c r="I21" s="239"/>
      <c r="J21" s="234"/>
      <c r="K21" s="125"/>
    </row>
    <row r="22" spans="1:11" s="110" customFormat="1" ht="12.75">
      <c r="A22" s="137"/>
      <c r="B22" s="139"/>
      <c r="C22" s="139"/>
      <c r="D22" s="138"/>
      <c r="E22" s="123"/>
      <c r="F22" s="123"/>
      <c r="G22" s="123"/>
      <c r="H22" s="239"/>
      <c r="I22" s="239"/>
      <c r="J22" s="234"/>
      <c r="K22" s="125"/>
    </row>
    <row r="23" spans="1:11" s="110" customFormat="1" ht="12.75">
      <c r="A23" s="137"/>
      <c r="B23" s="139"/>
      <c r="C23" s="139"/>
      <c r="D23" s="138"/>
      <c r="E23" s="123"/>
      <c r="F23" s="123"/>
      <c r="G23" s="123"/>
      <c r="H23" s="239"/>
      <c r="I23" s="239"/>
      <c r="J23" s="234"/>
      <c r="K23" s="125"/>
    </row>
    <row r="24" spans="1:11" s="110" customFormat="1" ht="12.75">
      <c r="A24" s="121"/>
      <c r="B24" s="131" t="s">
        <v>8</v>
      </c>
      <c r="C24" s="131"/>
      <c r="D24" s="138"/>
      <c r="E24" s="123"/>
      <c r="F24" s="123"/>
      <c r="G24" s="123"/>
      <c r="H24" s="239"/>
      <c r="I24" s="239"/>
      <c r="J24" s="234"/>
      <c r="K24" s="125"/>
    </row>
    <row r="25" spans="1:11" s="110" customFormat="1" ht="12.75">
      <c r="A25" s="137"/>
      <c r="B25" s="131"/>
      <c r="C25" s="131"/>
      <c r="D25" s="138"/>
      <c r="E25" s="123"/>
      <c r="F25" s="123"/>
      <c r="G25" s="123"/>
      <c r="H25" s="239"/>
      <c r="I25" s="239"/>
      <c r="J25" s="234"/>
      <c r="K25" s="125"/>
    </row>
    <row r="26" spans="1:11" s="110" customFormat="1" ht="12.75">
      <c r="A26" s="137"/>
      <c r="B26" s="131"/>
      <c r="C26" s="131"/>
      <c r="D26" s="138"/>
      <c r="E26" s="123"/>
      <c r="F26" s="123"/>
      <c r="G26" s="123"/>
      <c r="H26" s="239"/>
      <c r="I26" s="239"/>
      <c r="J26" s="234"/>
      <c r="K26" s="125"/>
    </row>
    <row r="27" spans="1:11" s="110" customFormat="1" ht="12.75">
      <c r="A27" s="137"/>
      <c r="B27" s="131"/>
      <c r="C27" s="131"/>
      <c r="D27" s="138"/>
      <c r="E27" s="123"/>
      <c r="F27" s="123"/>
      <c r="G27" s="123"/>
      <c r="H27" s="239"/>
      <c r="I27" s="239"/>
      <c r="J27" s="234"/>
      <c r="K27" s="125"/>
    </row>
    <row r="28" spans="1:11" s="110" customFormat="1" ht="12.75">
      <c r="A28" s="121"/>
      <c r="B28" s="131" t="s">
        <v>9</v>
      </c>
      <c r="C28" s="131"/>
      <c r="D28" s="138"/>
      <c r="E28" s="123"/>
      <c r="F28" s="123"/>
      <c r="G28" s="123"/>
      <c r="H28" s="239"/>
      <c r="I28" s="239"/>
      <c r="J28" s="234"/>
      <c r="K28" s="125"/>
    </row>
    <row r="29" spans="1:11" s="110" customFormat="1" ht="12.75">
      <c r="A29" s="137"/>
      <c r="B29" s="131"/>
      <c r="C29" s="131"/>
      <c r="D29" s="138"/>
      <c r="E29" s="123"/>
      <c r="F29" s="123"/>
      <c r="G29" s="123"/>
      <c r="H29" s="239"/>
      <c r="I29" s="239"/>
      <c r="J29" s="234"/>
      <c r="K29" s="125"/>
    </row>
    <row r="30" spans="1:11" s="110" customFormat="1" ht="12.75">
      <c r="A30" s="137"/>
      <c r="B30" s="131"/>
      <c r="C30" s="131"/>
      <c r="D30" s="138"/>
      <c r="E30" s="123"/>
      <c r="F30" s="123"/>
      <c r="G30" s="123"/>
      <c r="H30" s="239"/>
      <c r="I30" s="239"/>
      <c r="J30" s="234"/>
      <c r="K30" s="125"/>
    </row>
    <row r="31" spans="1:11" s="110" customFormat="1" ht="12.75">
      <c r="A31" s="137"/>
      <c r="B31" s="131"/>
      <c r="C31" s="131"/>
      <c r="D31" s="138"/>
      <c r="E31" s="123"/>
      <c r="F31" s="123"/>
      <c r="G31" s="123"/>
      <c r="H31" s="239"/>
      <c r="I31" s="239"/>
      <c r="J31" s="234"/>
      <c r="K31" s="125"/>
    </row>
    <row r="32" spans="1:11" s="130" customFormat="1" ht="13.5">
      <c r="A32" s="126"/>
      <c r="B32" s="127" t="s">
        <v>10</v>
      </c>
      <c r="C32" s="127"/>
      <c r="D32" s="140"/>
      <c r="E32" s="141"/>
      <c r="F32" s="141"/>
      <c r="G32" s="141"/>
      <c r="H32" s="241"/>
      <c r="I32" s="241"/>
      <c r="J32" s="235">
        <f>SUM(J18:J31)</f>
        <v>0</v>
      </c>
      <c r="K32" s="129"/>
    </row>
    <row r="33" spans="1:11" s="110" customFormat="1" ht="12.75">
      <c r="A33" s="121"/>
      <c r="B33" s="131"/>
      <c r="C33" s="131"/>
      <c r="D33" s="138"/>
      <c r="E33" s="134"/>
      <c r="F33" s="134"/>
      <c r="G33" s="134"/>
      <c r="H33" s="239"/>
      <c r="I33" s="239"/>
      <c r="J33" s="234"/>
      <c r="K33" s="125"/>
    </row>
    <row r="34" spans="1:11" s="120" customFormat="1" ht="12.75">
      <c r="A34" s="132"/>
      <c r="B34" s="142" t="s">
        <v>1</v>
      </c>
      <c r="C34" s="142"/>
      <c r="D34" s="212"/>
      <c r="E34" s="134"/>
      <c r="F34" s="134"/>
      <c r="G34" s="134"/>
      <c r="H34" s="240"/>
      <c r="I34" s="240"/>
      <c r="J34" s="237"/>
      <c r="K34" s="135"/>
    </row>
    <row r="35" spans="1:11" s="110" customFormat="1" ht="12.75">
      <c r="A35" s="121"/>
      <c r="B35" s="136" t="s">
        <v>7</v>
      </c>
      <c r="C35" s="136"/>
      <c r="D35" s="138"/>
      <c r="E35" s="123"/>
      <c r="F35" s="123"/>
      <c r="G35" s="123"/>
      <c r="H35" s="239"/>
      <c r="I35" s="239"/>
      <c r="J35" s="234"/>
      <c r="K35" s="125"/>
    </row>
    <row r="36" spans="1:11" s="110" customFormat="1" ht="12.75">
      <c r="A36" s="137"/>
      <c r="B36" s="136"/>
      <c r="C36" s="136"/>
      <c r="D36" s="138"/>
      <c r="E36" s="123"/>
      <c r="F36" s="123"/>
      <c r="G36" s="123"/>
      <c r="H36" s="239"/>
      <c r="I36" s="239"/>
      <c r="J36" s="234"/>
      <c r="K36" s="125"/>
    </row>
    <row r="37" spans="1:11" s="110" customFormat="1" ht="12.75">
      <c r="A37" s="137"/>
      <c r="B37" s="139"/>
      <c r="C37" s="139"/>
      <c r="D37" s="138"/>
      <c r="E37" s="123"/>
      <c r="F37" s="123"/>
      <c r="G37" s="123"/>
      <c r="H37" s="239"/>
      <c r="I37" s="239"/>
      <c r="J37" s="234"/>
      <c r="K37" s="125"/>
    </row>
    <row r="38" spans="1:11" s="110" customFormat="1" ht="12.75">
      <c r="A38" s="137"/>
      <c r="B38" s="139"/>
      <c r="C38" s="139"/>
      <c r="D38" s="138"/>
      <c r="E38" s="123"/>
      <c r="F38" s="123"/>
      <c r="G38" s="123"/>
      <c r="H38" s="239"/>
      <c r="I38" s="239"/>
      <c r="J38" s="234"/>
      <c r="K38" s="125"/>
    </row>
    <row r="39" spans="1:11" s="110" customFormat="1" ht="12.75">
      <c r="A39" s="121"/>
      <c r="B39" s="131" t="s">
        <v>8</v>
      </c>
      <c r="C39" s="131"/>
      <c r="D39" s="138"/>
      <c r="E39" s="123"/>
      <c r="F39" s="123"/>
      <c r="G39" s="123"/>
      <c r="H39" s="239"/>
      <c r="I39" s="239"/>
      <c r="J39" s="234"/>
      <c r="K39" s="125"/>
    </row>
    <row r="40" spans="1:11" s="110" customFormat="1" ht="12.75">
      <c r="A40" s="137"/>
      <c r="B40" s="131"/>
      <c r="C40" s="131"/>
      <c r="D40" s="138"/>
      <c r="E40" s="123"/>
      <c r="F40" s="123"/>
      <c r="G40" s="123"/>
      <c r="H40" s="239"/>
      <c r="I40" s="239"/>
      <c r="J40" s="234"/>
      <c r="K40" s="125"/>
    </row>
    <row r="41" spans="1:11" s="110" customFormat="1" ht="12.75">
      <c r="A41" s="137"/>
      <c r="B41" s="131"/>
      <c r="C41" s="131"/>
      <c r="D41" s="138"/>
      <c r="E41" s="123"/>
      <c r="F41" s="123"/>
      <c r="G41" s="123"/>
      <c r="H41" s="239"/>
      <c r="I41" s="239"/>
      <c r="J41" s="234"/>
      <c r="K41" s="125"/>
    </row>
    <row r="42" spans="1:11" s="110" customFormat="1" ht="12.75">
      <c r="A42" s="137"/>
      <c r="B42" s="131"/>
      <c r="C42" s="131"/>
      <c r="D42" s="138"/>
      <c r="E42" s="123"/>
      <c r="F42" s="123"/>
      <c r="G42" s="123"/>
      <c r="H42" s="239"/>
      <c r="I42" s="239"/>
      <c r="J42" s="234"/>
      <c r="K42" s="125"/>
    </row>
    <row r="43" spans="1:11" s="110" customFormat="1" ht="12.75">
      <c r="A43" s="121"/>
      <c r="B43" s="131" t="s">
        <v>9</v>
      </c>
      <c r="C43" s="131"/>
      <c r="D43" s="138"/>
      <c r="E43" s="123"/>
      <c r="F43" s="123"/>
      <c r="G43" s="123"/>
      <c r="H43" s="239"/>
      <c r="I43" s="239"/>
      <c r="J43" s="234"/>
      <c r="K43" s="125"/>
    </row>
    <row r="44" spans="1:11" s="110" customFormat="1" ht="12.75">
      <c r="A44" s="137"/>
      <c r="B44" s="131"/>
      <c r="C44" s="131"/>
      <c r="D44" s="138"/>
      <c r="E44" s="123"/>
      <c r="F44" s="123"/>
      <c r="G44" s="123"/>
      <c r="H44" s="239"/>
      <c r="I44" s="239"/>
      <c r="J44" s="234"/>
      <c r="K44" s="125"/>
    </row>
    <row r="45" spans="1:11" s="110" customFormat="1" ht="12.75">
      <c r="A45" s="137"/>
      <c r="B45" s="131"/>
      <c r="C45" s="131"/>
      <c r="D45" s="138"/>
      <c r="E45" s="123"/>
      <c r="F45" s="123"/>
      <c r="G45" s="123"/>
      <c r="H45" s="239"/>
      <c r="I45" s="239"/>
      <c r="J45" s="234"/>
      <c r="K45" s="125"/>
    </row>
    <row r="46" spans="1:11" s="110" customFormat="1" ht="12.75">
      <c r="A46" s="137"/>
      <c r="B46" s="131"/>
      <c r="C46" s="131"/>
      <c r="D46" s="138"/>
      <c r="E46" s="123"/>
      <c r="F46" s="123"/>
      <c r="G46" s="123"/>
      <c r="H46" s="239"/>
      <c r="I46" s="239"/>
      <c r="J46" s="234"/>
      <c r="K46" s="125"/>
    </row>
    <row r="47" spans="1:11" s="130" customFormat="1" ht="12" customHeight="1">
      <c r="A47" s="126"/>
      <c r="B47" s="143" t="s">
        <v>11</v>
      </c>
      <c r="C47" s="143"/>
      <c r="D47" s="140"/>
      <c r="E47" s="141"/>
      <c r="F47" s="141"/>
      <c r="G47" s="141"/>
      <c r="H47" s="241"/>
      <c r="I47" s="241"/>
      <c r="J47" s="235">
        <f>SUM(J33:J46)</f>
        <v>0</v>
      </c>
      <c r="K47" s="129"/>
    </row>
    <row r="48" spans="1:11" s="110" customFormat="1" ht="12.75">
      <c r="A48" s="121"/>
      <c r="B48" s="144"/>
      <c r="C48" s="144"/>
      <c r="D48" s="138"/>
      <c r="E48" s="123"/>
      <c r="F48" s="123"/>
      <c r="G48" s="123"/>
      <c r="H48" s="239"/>
      <c r="I48" s="239"/>
      <c r="J48" s="234"/>
      <c r="K48" s="125"/>
    </row>
    <row r="49" spans="1:11" s="120" customFormat="1" ht="12.75">
      <c r="A49" s="132"/>
      <c r="B49" s="142" t="s">
        <v>2</v>
      </c>
      <c r="C49" s="142"/>
      <c r="D49" s="212"/>
      <c r="E49" s="134"/>
      <c r="F49" s="134"/>
      <c r="G49" s="134"/>
      <c r="H49" s="242"/>
      <c r="I49" s="240"/>
      <c r="J49" s="237"/>
      <c r="K49" s="135"/>
    </row>
    <row r="50" spans="1:11" s="110" customFormat="1" ht="12.75">
      <c r="A50" s="121"/>
      <c r="B50" s="136" t="s">
        <v>7</v>
      </c>
      <c r="C50" s="136"/>
      <c r="D50" s="138"/>
      <c r="E50" s="123"/>
      <c r="F50" s="123"/>
      <c r="G50" s="123"/>
      <c r="H50" s="239"/>
      <c r="I50" s="239"/>
      <c r="J50" s="234"/>
      <c r="K50" s="125"/>
    </row>
    <row r="51" spans="1:11" s="110" customFormat="1" ht="12.75">
      <c r="A51" s="137"/>
      <c r="B51" s="136"/>
      <c r="C51" s="136"/>
      <c r="D51" s="138"/>
      <c r="E51" s="123"/>
      <c r="F51" s="123"/>
      <c r="G51" s="123"/>
      <c r="H51" s="239"/>
      <c r="I51" s="239"/>
      <c r="J51" s="234"/>
      <c r="K51" s="125"/>
    </row>
    <row r="52" spans="1:11" s="110" customFormat="1" ht="12.75">
      <c r="A52" s="137"/>
      <c r="B52" s="139"/>
      <c r="C52" s="139"/>
      <c r="D52" s="138"/>
      <c r="E52" s="123"/>
      <c r="F52" s="123"/>
      <c r="G52" s="123"/>
      <c r="H52" s="239"/>
      <c r="I52" s="239"/>
      <c r="J52" s="234"/>
      <c r="K52" s="125"/>
    </row>
    <row r="53" spans="1:11" s="110" customFormat="1" ht="12.75">
      <c r="A53" s="137"/>
      <c r="B53" s="139"/>
      <c r="C53" s="139"/>
      <c r="D53" s="138"/>
      <c r="E53" s="123"/>
      <c r="F53" s="123"/>
      <c r="G53" s="123"/>
      <c r="H53" s="239"/>
      <c r="I53" s="239"/>
      <c r="J53" s="234"/>
      <c r="K53" s="125"/>
    </row>
    <row r="54" spans="1:11" s="110" customFormat="1" ht="12.75">
      <c r="A54" s="137"/>
      <c r="B54" s="131" t="s">
        <v>8</v>
      </c>
      <c r="C54" s="131"/>
      <c r="D54" s="138"/>
      <c r="E54" s="123"/>
      <c r="F54" s="123"/>
      <c r="G54" s="123"/>
      <c r="H54" s="239"/>
      <c r="I54" s="239"/>
      <c r="J54" s="234"/>
      <c r="K54" s="125"/>
    </row>
    <row r="55" spans="1:11" s="110" customFormat="1" ht="12.75">
      <c r="A55" s="137"/>
      <c r="B55" s="131"/>
      <c r="C55" s="131"/>
      <c r="D55" s="138"/>
      <c r="E55" s="123"/>
      <c r="F55" s="123"/>
      <c r="G55" s="123"/>
      <c r="H55" s="239"/>
      <c r="I55" s="239"/>
      <c r="J55" s="234"/>
      <c r="K55" s="125"/>
    </row>
    <row r="56" spans="1:11" s="110" customFormat="1" ht="12.75">
      <c r="A56" s="137"/>
      <c r="B56" s="131"/>
      <c r="C56" s="131"/>
      <c r="D56" s="138"/>
      <c r="E56" s="123"/>
      <c r="F56" s="123"/>
      <c r="G56" s="123"/>
      <c r="H56" s="239"/>
      <c r="I56" s="239"/>
      <c r="J56" s="234"/>
      <c r="K56" s="125"/>
    </row>
    <row r="57" spans="1:11" s="110" customFormat="1" ht="12.75">
      <c r="A57" s="137"/>
      <c r="B57" s="131"/>
      <c r="C57" s="131"/>
      <c r="D57" s="138"/>
      <c r="E57" s="123"/>
      <c r="F57" s="123"/>
      <c r="G57" s="123"/>
      <c r="H57" s="239"/>
      <c r="I57" s="239"/>
      <c r="J57" s="234"/>
      <c r="K57" s="125"/>
    </row>
    <row r="58" spans="1:11" s="110" customFormat="1" ht="12.75">
      <c r="A58" s="137"/>
      <c r="B58" s="131" t="s">
        <v>9</v>
      </c>
      <c r="C58" s="131"/>
      <c r="D58" s="138"/>
      <c r="E58" s="123"/>
      <c r="F58" s="123"/>
      <c r="G58" s="123"/>
      <c r="H58" s="239"/>
      <c r="I58" s="239"/>
      <c r="J58" s="234"/>
      <c r="K58" s="125"/>
    </row>
    <row r="59" spans="1:11" s="110" customFormat="1" ht="12.75">
      <c r="A59" s="137"/>
      <c r="B59" s="131"/>
      <c r="C59" s="131"/>
      <c r="D59" s="138"/>
      <c r="E59" s="123"/>
      <c r="F59" s="123"/>
      <c r="G59" s="123"/>
      <c r="H59" s="239"/>
      <c r="I59" s="239"/>
      <c r="J59" s="234"/>
      <c r="K59" s="125"/>
    </row>
    <row r="60" spans="1:11" s="110" customFormat="1" ht="12.75">
      <c r="A60" s="137"/>
      <c r="B60" s="131"/>
      <c r="C60" s="131"/>
      <c r="D60" s="138"/>
      <c r="E60" s="123"/>
      <c r="F60" s="123"/>
      <c r="G60" s="123"/>
      <c r="H60" s="239"/>
      <c r="I60" s="239"/>
      <c r="J60" s="234"/>
      <c r="K60" s="125"/>
    </row>
    <row r="61" spans="1:11" s="110" customFormat="1" ht="12.75">
      <c r="A61" s="137"/>
      <c r="B61" s="131"/>
      <c r="C61" s="131"/>
      <c r="D61" s="138"/>
      <c r="E61" s="123"/>
      <c r="F61" s="123"/>
      <c r="G61" s="123"/>
      <c r="H61" s="239"/>
      <c r="I61" s="239"/>
      <c r="J61" s="234"/>
      <c r="K61" s="125"/>
    </row>
    <row r="62" spans="1:11" s="130" customFormat="1" ht="12" customHeight="1">
      <c r="A62" s="126"/>
      <c r="B62" s="143" t="s">
        <v>12</v>
      </c>
      <c r="C62" s="143"/>
      <c r="D62" s="140"/>
      <c r="E62" s="141"/>
      <c r="F62" s="141"/>
      <c r="G62" s="141"/>
      <c r="H62" s="241"/>
      <c r="I62" s="241"/>
      <c r="J62" s="235">
        <f>SUM(J48:J61)</f>
        <v>0</v>
      </c>
      <c r="K62" s="129"/>
    </row>
    <row r="63" spans="1:11" s="110" customFormat="1" ht="12.75">
      <c r="A63" s="121"/>
      <c r="B63" s="142"/>
      <c r="C63" s="142"/>
      <c r="D63" s="138"/>
      <c r="E63" s="123"/>
      <c r="F63" s="123"/>
      <c r="G63" s="123"/>
      <c r="H63" s="243"/>
      <c r="I63" s="239"/>
      <c r="J63" s="234"/>
      <c r="K63" s="125"/>
    </row>
    <row r="64" spans="1:11" s="120" customFormat="1" ht="12.75">
      <c r="A64" s="132"/>
      <c r="B64" s="142" t="s">
        <v>3</v>
      </c>
      <c r="C64" s="142"/>
      <c r="D64" s="212"/>
      <c r="E64" s="134"/>
      <c r="F64" s="134"/>
      <c r="G64" s="134"/>
      <c r="H64" s="240"/>
      <c r="I64" s="240"/>
      <c r="J64" s="236"/>
      <c r="K64" s="135"/>
    </row>
    <row r="65" spans="1:11" s="110" customFormat="1" ht="12.75">
      <c r="A65" s="121"/>
      <c r="B65" s="136" t="s">
        <v>7</v>
      </c>
      <c r="C65" s="136"/>
      <c r="D65" s="138"/>
      <c r="E65" s="123"/>
      <c r="F65" s="123"/>
      <c r="G65" s="123"/>
      <c r="H65" s="239"/>
      <c r="I65" s="239"/>
      <c r="J65" s="234"/>
      <c r="K65" s="125"/>
    </row>
    <row r="66" spans="1:11" s="110" customFormat="1" ht="12.75">
      <c r="A66" s="137"/>
      <c r="B66" s="136"/>
      <c r="C66" s="136"/>
      <c r="D66" s="138"/>
      <c r="E66" s="123"/>
      <c r="F66" s="123"/>
      <c r="G66" s="123"/>
      <c r="H66" s="239"/>
      <c r="I66" s="239"/>
      <c r="J66" s="234"/>
      <c r="K66" s="125"/>
    </row>
    <row r="67" spans="1:11" s="110" customFormat="1" ht="12.75">
      <c r="A67" s="137"/>
      <c r="B67" s="139"/>
      <c r="C67" s="139"/>
      <c r="D67" s="138"/>
      <c r="E67" s="123"/>
      <c r="F67" s="123"/>
      <c r="G67" s="123"/>
      <c r="H67" s="239"/>
      <c r="I67" s="239"/>
      <c r="J67" s="234"/>
      <c r="K67" s="125"/>
    </row>
    <row r="68" spans="1:11" s="110" customFormat="1" ht="12.75">
      <c r="A68" s="137"/>
      <c r="B68" s="139"/>
      <c r="C68" s="139"/>
      <c r="D68" s="138"/>
      <c r="E68" s="123"/>
      <c r="F68" s="123"/>
      <c r="G68" s="123"/>
      <c r="H68" s="239"/>
      <c r="I68" s="239"/>
      <c r="J68" s="234"/>
      <c r="K68" s="125"/>
    </row>
    <row r="69" spans="1:11" s="110" customFormat="1" ht="12.75">
      <c r="A69" s="121"/>
      <c r="B69" s="131" t="s">
        <v>8</v>
      </c>
      <c r="C69" s="131"/>
      <c r="D69" s="138"/>
      <c r="E69" s="123"/>
      <c r="F69" s="123"/>
      <c r="G69" s="123"/>
      <c r="H69" s="239"/>
      <c r="I69" s="239"/>
      <c r="J69" s="234"/>
      <c r="K69" s="125"/>
    </row>
    <row r="70" spans="1:11" s="110" customFormat="1" ht="12.75">
      <c r="A70" s="137"/>
      <c r="B70" s="131"/>
      <c r="C70" s="131"/>
      <c r="D70" s="138"/>
      <c r="E70" s="123"/>
      <c r="F70" s="123"/>
      <c r="G70" s="123"/>
      <c r="H70" s="239"/>
      <c r="I70" s="239"/>
      <c r="J70" s="234"/>
      <c r="K70" s="125"/>
    </row>
    <row r="71" spans="1:11" s="110" customFormat="1" ht="12.75">
      <c r="A71" s="137"/>
      <c r="B71" s="131"/>
      <c r="C71" s="131"/>
      <c r="D71" s="138"/>
      <c r="E71" s="123"/>
      <c r="F71" s="123"/>
      <c r="G71" s="123"/>
      <c r="H71" s="239"/>
      <c r="I71" s="239"/>
      <c r="J71" s="234"/>
      <c r="K71" s="125"/>
    </row>
    <row r="72" spans="1:11" s="110" customFormat="1" ht="12.75">
      <c r="A72" s="137"/>
      <c r="B72" s="131"/>
      <c r="C72" s="131"/>
      <c r="D72" s="138"/>
      <c r="E72" s="123"/>
      <c r="F72" s="123"/>
      <c r="G72" s="123"/>
      <c r="H72" s="239"/>
      <c r="I72" s="239"/>
      <c r="J72" s="234"/>
      <c r="K72" s="125"/>
    </row>
    <row r="73" spans="1:11" s="110" customFormat="1" ht="12.75">
      <c r="A73" s="121"/>
      <c r="B73" s="131" t="s">
        <v>9</v>
      </c>
      <c r="C73" s="131"/>
      <c r="D73" s="138"/>
      <c r="E73" s="123"/>
      <c r="F73" s="123"/>
      <c r="G73" s="123"/>
      <c r="H73" s="239"/>
      <c r="I73" s="239"/>
      <c r="J73" s="234"/>
      <c r="K73" s="125"/>
    </row>
    <row r="74" spans="1:11" s="110" customFormat="1" ht="12.75">
      <c r="A74" s="137"/>
      <c r="B74" s="131"/>
      <c r="C74" s="131"/>
      <c r="D74" s="138"/>
      <c r="E74" s="123"/>
      <c r="F74" s="123"/>
      <c r="G74" s="123"/>
      <c r="H74" s="239"/>
      <c r="I74" s="239"/>
      <c r="J74" s="234"/>
      <c r="K74" s="125"/>
    </row>
    <row r="75" spans="1:11" s="110" customFormat="1" ht="12.75">
      <c r="A75" s="137"/>
      <c r="B75" s="131"/>
      <c r="C75" s="131"/>
      <c r="D75" s="138"/>
      <c r="E75" s="123"/>
      <c r="F75" s="123"/>
      <c r="G75" s="123"/>
      <c r="H75" s="239"/>
      <c r="I75" s="239"/>
      <c r="J75" s="234"/>
      <c r="K75" s="125"/>
    </row>
    <row r="76" spans="1:11" s="110" customFormat="1" ht="12.75">
      <c r="A76" s="137"/>
      <c r="B76" s="131"/>
      <c r="C76" s="131"/>
      <c r="D76" s="138"/>
      <c r="E76" s="123"/>
      <c r="F76" s="123"/>
      <c r="G76" s="123"/>
      <c r="H76" s="239"/>
      <c r="I76" s="239"/>
      <c r="J76" s="234"/>
      <c r="K76" s="125"/>
    </row>
    <row r="77" spans="1:11" s="130" customFormat="1" ht="12" customHeight="1">
      <c r="A77" s="126"/>
      <c r="B77" s="143" t="s">
        <v>13</v>
      </c>
      <c r="C77" s="143"/>
      <c r="D77" s="140"/>
      <c r="E77" s="141"/>
      <c r="F77" s="141"/>
      <c r="G77" s="141"/>
      <c r="H77" s="241"/>
      <c r="I77" s="241"/>
      <c r="J77" s="235">
        <f>SUM(J63:J76)</f>
        <v>0</v>
      </c>
      <c r="K77" s="129"/>
    </row>
    <row r="78" spans="1:11" s="149" customFormat="1" ht="12" customHeight="1">
      <c r="A78" s="121"/>
      <c r="B78" s="145"/>
      <c r="C78" s="145"/>
      <c r="D78" s="213"/>
      <c r="E78" s="146"/>
      <c r="F78" s="146"/>
      <c r="G78" s="146"/>
      <c r="H78" s="244"/>
      <c r="I78" s="244"/>
      <c r="J78" s="238"/>
      <c r="K78" s="148"/>
    </row>
    <row r="79" spans="1:11" s="120" customFormat="1" ht="12" customHeight="1">
      <c r="A79" s="132"/>
      <c r="B79" s="142" t="s">
        <v>4</v>
      </c>
      <c r="C79" s="142"/>
      <c r="D79" s="212"/>
      <c r="E79" s="134"/>
      <c r="F79" s="134"/>
      <c r="G79" s="134"/>
      <c r="H79" s="240"/>
      <c r="I79" s="240"/>
      <c r="J79" s="236"/>
      <c r="K79" s="135"/>
    </row>
    <row r="80" spans="1:11" s="110" customFormat="1" ht="12.75">
      <c r="A80" s="121"/>
      <c r="B80" s="136" t="s">
        <v>7</v>
      </c>
      <c r="C80" s="136"/>
      <c r="D80" s="138"/>
      <c r="E80" s="123"/>
      <c r="F80" s="123"/>
      <c r="G80" s="123"/>
      <c r="H80" s="239"/>
      <c r="I80" s="239"/>
      <c r="J80" s="234"/>
      <c r="K80" s="125"/>
    </row>
    <row r="81" spans="1:11" s="110" customFormat="1" ht="12.75">
      <c r="A81" s="137"/>
      <c r="B81" s="136"/>
      <c r="C81" s="136"/>
      <c r="D81" s="138"/>
      <c r="E81" s="123"/>
      <c r="F81" s="123"/>
      <c r="G81" s="123"/>
      <c r="H81" s="239"/>
      <c r="I81" s="239"/>
      <c r="J81" s="234"/>
      <c r="K81" s="125"/>
    </row>
    <row r="82" spans="1:11" s="110" customFormat="1" ht="12.75">
      <c r="A82" s="137"/>
      <c r="B82" s="139"/>
      <c r="C82" s="139"/>
      <c r="D82" s="138"/>
      <c r="E82" s="123"/>
      <c r="F82" s="123"/>
      <c r="G82" s="123"/>
      <c r="H82" s="239"/>
      <c r="I82" s="239"/>
      <c r="J82" s="234"/>
      <c r="K82" s="125"/>
    </row>
    <row r="83" spans="1:11" s="110" customFormat="1" ht="12.75">
      <c r="A83" s="137"/>
      <c r="B83" s="139"/>
      <c r="C83" s="139"/>
      <c r="D83" s="138"/>
      <c r="E83" s="123"/>
      <c r="F83" s="123"/>
      <c r="G83" s="123"/>
      <c r="H83" s="239"/>
      <c r="I83" s="239"/>
      <c r="J83" s="234"/>
      <c r="K83" s="125"/>
    </row>
    <row r="84" spans="1:11" s="110" customFormat="1" ht="12.75">
      <c r="A84" s="137"/>
      <c r="B84" s="131" t="s">
        <v>8</v>
      </c>
      <c r="C84" s="131"/>
      <c r="D84" s="138"/>
      <c r="E84" s="123"/>
      <c r="F84" s="123"/>
      <c r="G84" s="123"/>
      <c r="H84" s="239"/>
      <c r="I84" s="239"/>
      <c r="J84" s="234"/>
      <c r="K84" s="125"/>
    </row>
    <row r="85" spans="1:11" s="110" customFormat="1" ht="12.75">
      <c r="A85" s="137"/>
      <c r="B85" s="131"/>
      <c r="C85" s="131"/>
      <c r="D85" s="138"/>
      <c r="E85" s="123"/>
      <c r="F85" s="123"/>
      <c r="G85" s="123"/>
      <c r="H85" s="239"/>
      <c r="I85" s="239"/>
      <c r="J85" s="234"/>
      <c r="K85" s="125"/>
    </row>
    <row r="86" spans="1:11" s="110" customFormat="1" ht="12.75">
      <c r="A86" s="137"/>
      <c r="B86" s="131"/>
      <c r="C86" s="131"/>
      <c r="D86" s="138"/>
      <c r="E86" s="123"/>
      <c r="F86" s="123"/>
      <c r="G86" s="123"/>
      <c r="H86" s="239"/>
      <c r="I86" s="239"/>
      <c r="J86" s="234"/>
      <c r="K86" s="125"/>
    </row>
    <row r="87" spans="1:11" s="110" customFormat="1" ht="12.75">
      <c r="A87" s="137"/>
      <c r="B87" s="131"/>
      <c r="C87" s="131"/>
      <c r="D87" s="138"/>
      <c r="E87" s="123"/>
      <c r="F87" s="123"/>
      <c r="G87" s="123"/>
      <c r="H87" s="239"/>
      <c r="I87" s="239"/>
      <c r="J87" s="234"/>
      <c r="K87" s="125"/>
    </row>
    <row r="88" spans="1:11" s="110" customFormat="1" ht="12.75">
      <c r="A88" s="137"/>
      <c r="B88" s="131" t="s">
        <v>9</v>
      </c>
      <c r="C88" s="131"/>
      <c r="D88" s="138"/>
      <c r="E88" s="123"/>
      <c r="F88" s="123"/>
      <c r="G88" s="123"/>
      <c r="H88" s="239"/>
      <c r="I88" s="239"/>
      <c r="J88" s="234"/>
      <c r="K88" s="125"/>
    </row>
    <row r="89" spans="1:11" s="110" customFormat="1" ht="12.75">
      <c r="A89" s="137"/>
      <c r="B89" s="131"/>
      <c r="C89" s="131"/>
      <c r="D89" s="138"/>
      <c r="E89" s="123"/>
      <c r="F89" s="123"/>
      <c r="G89" s="123"/>
      <c r="H89" s="239"/>
      <c r="I89" s="239"/>
      <c r="J89" s="234"/>
      <c r="K89" s="125"/>
    </row>
    <row r="90" spans="1:11" s="110" customFormat="1" ht="12.75">
      <c r="A90" s="137"/>
      <c r="B90" s="131"/>
      <c r="C90" s="131"/>
      <c r="D90" s="138"/>
      <c r="E90" s="123"/>
      <c r="F90" s="123"/>
      <c r="G90" s="123"/>
      <c r="H90" s="239"/>
      <c r="I90" s="239"/>
      <c r="J90" s="234"/>
      <c r="K90" s="125"/>
    </row>
    <row r="91" spans="1:11" s="110" customFormat="1" ht="12.75">
      <c r="A91" s="137"/>
      <c r="B91" s="131"/>
      <c r="C91" s="131"/>
      <c r="D91" s="138"/>
      <c r="E91" s="123"/>
      <c r="F91" s="123"/>
      <c r="G91" s="123"/>
      <c r="H91" s="239"/>
      <c r="I91" s="239"/>
      <c r="J91" s="234"/>
      <c r="K91" s="125"/>
    </row>
    <row r="92" spans="1:11" s="130" customFormat="1" ht="12" customHeight="1">
      <c r="A92" s="150"/>
      <c r="B92" s="143" t="s">
        <v>14</v>
      </c>
      <c r="C92" s="143"/>
      <c r="D92" s="140"/>
      <c r="E92" s="141"/>
      <c r="F92" s="141"/>
      <c r="G92" s="141"/>
      <c r="H92" s="241"/>
      <c r="I92" s="241"/>
      <c r="J92" s="235">
        <f>SUM(J78:J91)</f>
        <v>0</v>
      </c>
      <c r="K92" s="129"/>
    </row>
    <row r="93" spans="1:11" s="149" customFormat="1" ht="12" customHeight="1">
      <c r="A93" s="151"/>
      <c r="B93" s="145"/>
      <c r="C93" s="145"/>
      <c r="D93" s="213"/>
      <c r="E93" s="146"/>
      <c r="F93" s="146"/>
      <c r="G93" s="146"/>
      <c r="H93" s="146"/>
      <c r="I93" s="146"/>
      <c r="J93" s="147"/>
      <c r="K93" s="148"/>
    </row>
    <row r="94" spans="1:11" s="120" customFormat="1" ht="12" customHeight="1">
      <c r="A94" s="152"/>
      <c r="B94" s="142" t="s">
        <v>15</v>
      </c>
      <c r="C94" s="153"/>
      <c r="D94" s="214"/>
      <c r="E94" s="153"/>
      <c r="F94" s="153"/>
      <c r="G94" s="153"/>
      <c r="H94" s="153"/>
      <c r="I94" s="153"/>
      <c r="J94" s="154">
        <f>J15+J17+J32+J47+J62+J77+J92</f>
        <v>0</v>
      </c>
      <c r="K94" s="135"/>
    </row>
    <row r="95" spans="1:11" s="149" customFormat="1" ht="12" customHeight="1">
      <c r="A95" s="151"/>
      <c r="B95" s="145"/>
      <c r="C95" s="155"/>
      <c r="D95" s="215"/>
      <c r="E95" s="156"/>
      <c r="F95" s="156"/>
      <c r="G95" s="156"/>
      <c r="H95" s="156"/>
      <c r="I95" s="156"/>
      <c r="J95" s="157"/>
      <c r="K95" s="148"/>
    </row>
    <row r="96" spans="1:11" s="120" customFormat="1" ht="12" customHeight="1">
      <c r="A96" s="152"/>
      <c r="B96" s="142" t="s">
        <v>16</v>
      </c>
      <c r="C96" s="153"/>
      <c r="D96" s="214"/>
      <c r="E96" s="153"/>
      <c r="F96" s="153"/>
      <c r="G96" s="153"/>
      <c r="H96" s="153"/>
      <c r="I96" s="153"/>
      <c r="J96" s="158"/>
      <c r="K96" s="135"/>
    </row>
    <row r="97" spans="1:11" s="120" customFormat="1" ht="12" customHeight="1">
      <c r="A97" s="152"/>
      <c r="B97" s="142"/>
      <c r="C97" s="159"/>
      <c r="D97" s="216"/>
      <c r="E97" s="159"/>
      <c r="F97" s="159"/>
      <c r="G97" s="159"/>
      <c r="H97" s="159"/>
      <c r="I97" s="159"/>
      <c r="J97" s="160"/>
      <c r="K97" s="135"/>
    </row>
    <row r="98" spans="1:11" s="120" customFormat="1" ht="12" customHeight="1">
      <c r="A98" s="152"/>
      <c r="B98" s="142" t="s">
        <v>17</v>
      </c>
      <c r="C98" s="153"/>
      <c r="D98" s="214"/>
      <c r="E98" s="153"/>
      <c r="F98" s="153"/>
      <c r="G98" s="153"/>
      <c r="H98" s="153"/>
      <c r="I98" s="153"/>
      <c r="J98" s="158"/>
      <c r="K98" s="135"/>
    </row>
    <row r="99" spans="1:11" s="149" customFormat="1" ht="12" customHeight="1">
      <c r="A99" s="151"/>
      <c r="B99" s="145"/>
      <c r="C99" s="155"/>
      <c r="D99" s="215"/>
      <c r="E99" s="156"/>
      <c r="F99" s="156"/>
      <c r="G99" s="156"/>
      <c r="H99" s="156"/>
      <c r="I99" s="156"/>
      <c r="J99" s="157"/>
      <c r="K99" s="148"/>
    </row>
    <row r="100" spans="1:11" s="130" customFormat="1" ht="12" customHeight="1" thickBot="1">
      <c r="A100" s="161"/>
      <c r="B100" s="162" t="s">
        <v>18</v>
      </c>
      <c r="C100" s="163"/>
      <c r="D100" s="217"/>
      <c r="E100" s="163"/>
      <c r="F100" s="163"/>
      <c r="G100" s="163"/>
      <c r="H100" s="163"/>
      <c r="I100" s="163"/>
      <c r="J100" s="164">
        <f>J94-J96-J98</f>
        <v>0</v>
      </c>
      <c r="K100" s="206"/>
    </row>
    <row r="101" spans="1:11" s="130" customFormat="1" ht="12" customHeight="1">
      <c r="A101" s="247"/>
      <c r="B101" s="257" t="s">
        <v>197</v>
      </c>
      <c r="C101" s="257"/>
      <c r="D101" s="257"/>
      <c r="E101" s="257"/>
      <c r="F101" s="257"/>
      <c r="G101" s="257"/>
      <c r="H101" s="257"/>
      <c r="I101" s="257"/>
      <c r="J101" s="257"/>
      <c r="K101" s="256"/>
    </row>
    <row r="102" spans="1:11" s="130" customFormat="1" ht="12" customHeight="1">
      <c r="A102" s="247"/>
      <c r="B102" s="257" t="s">
        <v>98</v>
      </c>
      <c r="C102" s="257"/>
      <c r="D102" s="257"/>
      <c r="E102" s="257"/>
      <c r="F102" s="257"/>
      <c r="G102" s="257"/>
      <c r="H102" s="257"/>
      <c r="I102" s="257"/>
      <c r="J102" s="257"/>
      <c r="K102" s="256"/>
    </row>
    <row r="103" spans="1:11" s="130" customFormat="1" ht="12" customHeight="1">
      <c r="A103" s="247"/>
      <c r="B103" s="245" t="s">
        <v>221</v>
      </c>
      <c r="C103" s="246"/>
      <c r="D103" s="246"/>
      <c r="E103" s="246"/>
      <c r="F103" s="246"/>
      <c r="G103" s="246"/>
      <c r="H103" s="246"/>
      <c r="I103" s="246"/>
      <c r="J103" s="246"/>
      <c r="K103" s="256"/>
    </row>
    <row r="104" spans="1:11" s="110" customFormat="1" ht="12" customHeight="1">
      <c r="A104" s="111"/>
      <c r="B104" s="248" t="s">
        <v>198</v>
      </c>
      <c r="D104" s="218"/>
      <c r="E104" s="165"/>
      <c r="F104" s="165"/>
      <c r="G104" s="165"/>
      <c r="H104" s="165"/>
      <c r="I104" s="111"/>
      <c r="J104" s="166"/>
      <c r="K104" s="167"/>
    </row>
    <row r="105" spans="12:67" ht="12" customHeight="1">
      <c r="L105" s="110"/>
      <c r="M105" s="110"/>
      <c r="N105" s="110"/>
      <c r="O105" s="110"/>
      <c r="P105" s="110"/>
      <c r="Q105" s="110"/>
      <c r="R105" s="110"/>
      <c r="S105" s="110"/>
      <c r="T105" s="110"/>
      <c r="U105" s="110"/>
      <c r="V105" s="110"/>
      <c r="W105" s="110"/>
      <c r="X105" s="110"/>
      <c r="Y105" s="110"/>
      <c r="Z105" s="110"/>
      <c r="AA105" s="110"/>
      <c r="AB105" s="110"/>
      <c r="AC105" s="110"/>
      <c r="AD105" s="110"/>
      <c r="AE105" s="110"/>
      <c r="AF105" s="110"/>
      <c r="AG105" s="110"/>
      <c r="AH105" s="110"/>
      <c r="AI105" s="110"/>
      <c r="AJ105" s="110"/>
      <c r="AK105" s="110"/>
      <c r="AL105" s="110"/>
      <c r="AM105" s="110"/>
      <c r="AN105" s="110"/>
      <c r="AO105" s="110"/>
      <c r="AP105" s="110"/>
      <c r="AQ105" s="110"/>
      <c r="AR105" s="110"/>
      <c r="AS105" s="110"/>
      <c r="AT105" s="110"/>
      <c r="AU105" s="110"/>
      <c r="AV105" s="110"/>
      <c r="AW105" s="110"/>
      <c r="AX105" s="110"/>
      <c r="AY105" s="110"/>
      <c r="AZ105" s="110"/>
      <c r="BA105" s="110"/>
      <c r="BB105" s="110"/>
      <c r="BC105" s="110"/>
      <c r="BD105" s="110"/>
      <c r="BE105" s="110"/>
      <c r="BF105" s="110"/>
      <c r="BG105" s="110"/>
      <c r="BH105" s="110"/>
      <c r="BI105" s="110"/>
      <c r="BJ105" s="110"/>
      <c r="BK105" s="110"/>
      <c r="BL105" s="110"/>
      <c r="BM105" s="110"/>
      <c r="BN105" s="110"/>
      <c r="BO105" s="110"/>
    </row>
    <row r="106" spans="12:67" ht="13.5" thickBot="1">
      <c r="L106" s="110"/>
      <c r="M106" s="110"/>
      <c r="N106" s="110"/>
      <c r="O106" s="110"/>
      <c r="P106" s="110"/>
      <c r="Q106" s="110"/>
      <c r="R106" s="110"/>
      <c r="S106" s="110"/>
      <c r="T106" s="110"/>
      <c r="U106" s="110"/>
      <c r="V106" s="110"/>
      <c r="W106" s="110"/>
      <c r="X106" s="110"/>
      <c r="Y106" s="110"/>
      <c r="Z106" s="110"/>
      <c r="AA106" s="110"/>
      <c r="AB106" s="110"/>
      <c r="AC106" s="110"/>
      <c r="AD106" s="110"/>
      <c r="AE106" s="110"/>
      <c r="AF106" s="110"/>
      <c r="AG106" s="110"/>
      <c r="AH106" s="110"/>
      <c r="AI106" s="110"/>
      <c r="AJ106" s="110"/>
      <c r="AK106" s="110"/>
      <c r="AL106" s="110"/>
      <c r="AM106" s="110"/>
      <c r="AN106" s="110"/>
      <c r="AO106" s="110"/>
      <c r="AP106" s="110"/>
      <c r="AQ106" s="110"/>
      <c r="AR106" s="110"/>
      <c r="AS106" s="110"/>
      <c r="AT106" s="110"/>
      <c r="AU106" s="110"/>
      <c r="AV106" s="110"/>
      <c r="AW106" s="110"/>
      <c r="AX106" s="110"/>
      <c r="AY106" s="110"/>
      <c r="AZ106" s="110"/>
      <c r="BA106" s="110"/>
      <c r="BB106" s="110"/>
      <c r="BC106" s="110"/>
      <c r="BD106" s="110"/>
      <c r="BE106" s="110"/>
      <c r="BF106" s="110"/>
      <c r="BG106" s="110"/>
      <c r="BH106" s="110"/>
      <c r="BI106" s="110"/>
      <c r="BJ106" s="110"/>
      <c r="BK106" s="110"/>
      <c r="BL106" s="110"/>
      <c r="BM106" s="110"/>
      <c r="BN106" s="110"/>
      <c r="BO106" s="110"/>
    </row>
    <row r="107" spans="1:11" ht="17.25" customHeight="1" thickBot="1">
      <c r="A107" s="311" t="s">
        <v>204</v>
      </c>
      <c r="B107" s="300"/>
      <c r="C107" s="300"/>
      <c r="D107" s="300"/>
      <c r="E107" s="300"/>
      <c r="F107" s="300"/>
      <c r="G107" s="300"/>
      <c r="H107" s="300"/>
      <c r="I107" s="300"/>
      <c r="J107" s="300"/>
      <c r="K107" s="301"/>
    </row>
    <row r="108" spans="1:11" ht="12.75" customHeight="1">
      <c r="A108" s="302" t="s">
        <v>205</v>
      </c>
      <c r="B108" s="303"/>
      <c r="C108" s="303"/>
      <c r="D108" s="303"/>
      <c r="E108" s="303"/>
      <c r="F108" s="303"/>
      <c r="G108" s="303"/>
      <c r="H108" s="303"/>
      <c r="I108" s="303"/>
      <c r="J108" s="303"/>
      <c r="K108" s="304"/>
    </row>
    <row r="109" spans="1:11" ht="15.75" customHeight="1">
      <c r="A109" s="308" t="s">
        <v>206</v>
      </c>
      <c r="B109" s="309"/>
      <c r="C109" s="309"/>
      <c r="D109" s="309"/>
      <c r="E109" s="309"/>
      <c r="F109" s="309"/>
      <c r="G109" s="309"/>
      <c r="H109" s="309"/>
      <c r="I109" s="309"/>
      <c r="J109" s="309"/>
      <c r="K109" s="310"/>
    </row>
    <row r="110" spans="1:11" ht="19.5" customHeight="1">
      <c r="A110" s="308" t="s">
        <v>207</v>
      </c>
      <c r="B110" s="309"/>
      <c r="C110" s="309"/>
      <c r="D110" s="309"/>
      <c r="E110" s="309"/>
      <c r="F110" s="309"/>
      <c r="G110" s="309"/>
      <c r="H110" s="309"/>
      <c r="I110" s="309"/>
      <c r="J110" s="309"/>
      <c r="K110" s="310"/>
    </row>
    <row r="111" spans="1:11" ht="20.25" customHeight="1" thickBot="1">
      <c r="A111" s="305" t="s">
        <v>208</v>
      </c>
      <c r="B111" s="306"/>
      <c r="C111" s="306"/>
      <c r="D111" s="306"/>
      <c r="E111" s="306"/>
      <c r="F111" s="306"/>
      <c r="G111" s="306"/>
      <c r="H111" s="306"/>
      <c r="I111" s="306"/>
      <c r="J111" s="306"/>
      <c r="K111" s="299"/>
    </row>
    <row r="112" ht="17.25" customHeight="1" thickBot="1"/>
    <row r="113" spans="1:11" ht="13.5" thickBot="1">
      <c r="A113" s="66" t="s">
        <v>80</v>
      </c>
      <c r="B113" s="249"/>
      <c r="C113" s="250"/>
      <c r="F113" s="251" t="s">
        <v>209</v>
      </c>
      <c r="G113" s="251"/>
      <c r="H113" s="251"/>
      <c r="I113" s="251"/>
      <c r="J113" s="335"/>
      <c r="K113" s="307"/>
    </row>
    <row r="114" ht="13.5" thickBot="1">
      <c r="C114" s="252"/>
    </row>
    <row r="115" spans="1:11" ht="13.5" thickBot="1">
      <c r="A115" s="66" t="s">
        <v>80</v>
      </c>
      <c r="B115" s="249"/>
      <c r="C115" s="250"/>
      <c r="F115" s="253" t="s">
        <v>210</v>
      </c>
      <c r="G115" s="254"/>
      <c r="H115" s="254"/>
      <c r="I115" s="255"/>
      <c r="J115" s="335"/>
      <c r="K115" s="307"/>
    </row>
    <row r="116" ht="12.75"/>
    <row r="117" spans="12:17" ht="12.75">
      <c r="L117" s="110"/>
      <c r="M117" s="110"/>
      <c r="N117" s="110"/>
      <c r="O117" s="110"/>
      <c r="P117" s="110"/>
      <c r="Q117" s="110"/>
    </row>
    <row r="118" spans="12:17" ht="12.75">
      <c r="L118" s="110"/>
      <c r="M118" s="110"/>
      <c r="N118" s="110"/>
      <c r="O118" s="110"/>
      <c r="P118" s="110"/>
      <c r="Q118" s="110"/>
    </row>
    <row r="119" spans="12:17" ht="12.75">
      <c r="L119" s="110"/>
      <c r="M119" s="110"/>
      <c r="N119" s="110"/>
      <c r="O119" s="110"/>
      <c r="P119" s="110"/>
      <c r="Q119" s="110"/>
    </row>
    <row r="120" spans="12:17" ht="12.75">
      <c r="L120" s="110"/>
      <c r="M120" s="110"/>
      <c r="N120" s="110"/>
      <c r="O120" s="110"/>
      <c r="P120" s="110"/>
      <c r="Q120" s="110"/>
    </row>
    <row r="121" spans="12:17" ht="12.75">
      <c r="L121" s="110"/>
      <c r="M121" s="110"/>
      <c r="N121" s="110"/>
      <c r="O121" s="110"/>
      <c r="P121" s="110"/>
      <c r="Q121" s="110"/>
    </row>
    <row r="122" spans="12:17" ht="12.75">
      <c r="L122" s="110"/>
      <c r="M122" s="110"/>
      <c r="N122" s="110"/>
      <c r="O122" s="110"/>
      <c r="P122" s="110"/>
      <c r="Q122" s="110"/>
    </row>
    <row r="123" spans="12:17" ht="12.75">
      <c r="L123" s="110"/>
      <c r="M123" s="110"/>
      <c r="N123" s="110"/>
      <c r="O123" s="110"/>
      <c r="P123" s="110"/>
      <c r="Q123" s="110"/>
    </row>
    <row r="124" spans="12:17" ht="12.75">
      <c r="L124" s="110"/>
      <c r="M124" s="110"/>
      <c r="N124" s="110"/>
      <c r="O124" s="110"/>
      <c r="P124" s="110"/>
      <c r="Q124" s="110"/>
    </row>
    <row r="125" spans="12:17" ht="12.75">
      <c r="L125" s="110"/>
      <c r="M125" s="110"/>
      <c r="N125" s="110"/>
      <c r="O125" s="110"/>
      <c r="P125" s="110"/>
      <c r="Q125" s="110"/>
    </row>
    <row r="126" spans="12:17" ht="12.75">
      <c r="L126" s="110"/>
      <c r="M126" s="110"/>
      <c r="N126" s="110"/>
      <c r="O126" s="110"/>
      <c r="P126" s="110"/>
      <c r="Q126" s="110"/>
    </row>
    <row r="127" spans="12:17" ht="12.75">
      <c r="L127" s="110"/>
      <c r="M127" s="110"/>
      <c r="N127" s="110"/>
      <c r="O127" s="110"/>
      <c r="P127" s="110"/>
      <c r="Q127" s="110"/>
    </row>
    <row r="128" spans="12:17" ht="12.75">
      <c r="L128" s="110"/>
      <c r="M128" s="110"/>
      <c r="N128" s="110"/>
      <c r="O128" s="110"/>
      <c r="P128" s="110"/>
      <c r="Q128" s="110"/>
    </row>
    <row r="129" spans="12:17" ht="12.75">
      <c r="L129" s="110"/>
      <c r="M129" s="110"/>
      <c r="N129" s="110"/>
      <c r="O129" s="110"/>
      <c r="P129" s="110"/>
      <c r="Q129" s="110"/>
    </row>
    <row r="130" spans="12:17" ht="12.75">
      <c r="L130" s="110"/>
      <c r="M130" s="110"/>
      <c r="N130" s="110"/>
      <c r="O130" s="110"/>
      <c r="P130" s="110"/>
      <c r="Q130" s="110"/>
    </row>
    <row r="131" spans="12:17" ht="12.75">
      <c r="L131" s="110"/>
      <c r="M131" s="110"/>
      <c r="N131" s="110"/>
      <c r="O131" s="110"/>
      <c r="P131" s="110"/>
      <c r="Q131" s="110"/>
    </row>
    <row r="132" spans="12:17" ht="12.75">
      <c r="L132" s="110"/>
      <c r="M132" s="110"/>
      <c r="N132" s="110"/>
      <c r="O132" s="110"/>
      <c r="P132" s="110"/>
      <c r="Q132" s="110"/>
    </row>
    <row r="133" spans="12:17" ht="12.75">
      <c r="L133" s="110"/>
      <c r="M133" s="110"/>
      <c r="N133" s="110"/>
      <c r="O133" s="110"/>
      <c r="P133" s="110"/>
      <c r="Q133" s="110"/>
    </row>
    <row r="134" spans="12:17" ht="12.75">
      <c r="L134" s="110"/>
      <c r="M134" s="110"/>
      <c r="N134" s="110"/>
      <c r="O134" s="110"/>
      <c r="P134" s="110"/>
      <c r="Q134" s="110"/>
    </row>
    <row r="135" spans="12:17" ht="12.75">
      <c r="L135" s="110"/>
      <c r="M135" s="110"/>
      <c r="N135" s="110"/>
      <c r="O135" s="110"/>
      <c r="P135" s="110"/>
      <c r="Q135" s="110"/>
    </row>
    <row r="136" spans="12:17" ht="12.75">
      <c r="L136" s="110"/>
      <c r="M136" s="110"/>
      <c r="N136" s="110"/>
      <c r="O136" s="110"/>
      <c r="P136" s="110"/>
      <c r="Q136" s="110"/>
    </row>
    <row r="137" spans="12:17" ht="12.75">
      <c r="L137" s="110"/>
      <c r="M137" s="110"/>
      <c r="N137" s="110"/>
      <c r="O137" s="110"/>
      <c r="P137" s="110"/>
      <c r="Q137" s="110"/>
    </row>
    <row r="138" spans="12:17" ht="12.75">
      <c r="L138" s="110"/>
      <c r="M138" s="110"/>
      <c r="N138" s="110"/>
      <c r="O138" s="110"/>
      <c r="P138" s="110"/>
      <c r="Q138" s="110"/>
    </row>
    <row r="139" spans="12:17" ht="12.75">
      <c r="L139" s="110"/>
      <c r="M139" s="110"/>
      <c r="N139" s="110"/>
      <c r="O139" s="110"/>
      <c r="P139" s="110"/>
      <c r="Q139" s="110"/>
    </row>
    <row r="140" spans="12:17" ht="12.75">
      <c r="L140" s="110"/>
      <c r="M140" s="110"/>
      <c r="N140" s="110"/>
      <c r="O140" s="110"/>
      <c r="P140" s="110"/>
      <c r="Q140" s="110"/>
    </row>
    <row r="141" spans="12:17" ht="12.75">
      <c r="L141" s="110"/>
      <c r="M141" s="110"/>
      <c r="N141" s="110"/>
      <c r="O141" s="110"/>
      <c r="P141" s="110"/>
      <c r="Q141" s="110"/>
    </row>
    <row r="142" spans="12:17" ht="12.75">
      <c r="L142" s="110"/>
      <c r="M142" s="110"/>
      <c r="N142" s="110"/>
      <c r="O142" s="110"/>
      <c r="P142" s="110"/>
      <c r="Q142" s="110"/>
    </row>
    <row r="143" spans="12:17" ht="12.75">
      <c r="L143" s="110"/>
      <c r="M143" s="110"/>
      <c r="N143" s="110"/>
      <c r="O143" s="110"/>
      <c r="P143" s="110"/>
      <c r="Q143" s="110"/>
    </row>
    <row r="144" spans="12:17" ht="12.75">
      <c r="L144" s="110"/>
      <c r="M144" s="110"/>
      <c r="N144" s="110"/>
      <c r="O144" s="110"/>
      <c r="P144" s="110"/>
      <c r="Q144" s="110"/>
    </row>
    <row r="145" spans="12:17" ht="12.75">
      <c r="L145" s="110"/>
      <c r="M145" s="110"/>
      <c r="N145" s="110"/>
      <c r="O145" s="110"/>
      <c r="P145" s="110"/>
      <c r="Q145" s="110"/>
    </row>
    <row r="146" spans="12:17" ht="12.75">
      <c r="L146" s="110"/>
      <c r="M146" s="110"/>
      <c r="N146" s="110"/>
      <c r="O146" s="110"/>
      <c r="P146" s="110"/>
      <c r="Q146" s="110"/>
    </row>
    <row r="147" spans="12:17" ht="12.75">
      <c r="L147" s="110"/>
      <c r="M147" s="110"/>
      <c r="N147" s="110"/>
      <c r="O147" s="110"/>
      <c r="P147" s="110"/>
      <c r="Q147" s="110"/>
    </row>
    <row r="148" spans="12:17" ht="12.75">
      <c r="L148" s="110"/>
      <c r="M148" s="110"/>
      <c r="N148" s="110"/>
      <c r="O148" s="110"/>
      <c r="P148" s="110"/>
      <c r="Q148" s="110"/>
    </row>
    <row r="149" spans="12:17" ht="12.75">
      <c r="L149" s="110"/>
      <c r="M149" s="110"/>
      <c r="N149" s="110"/>
      <c r="O149" s="110"/>
      <c r="P149" s="110"/>
      <c r="Q149" s="110"/>
    </row>
    <row r="150" spans="12:17" ht="12.75">
      <c r="L150" s="110"/>
      <c r="M150" s="110"/>
      <c r="N150" s="110"/>
      <c r="O150" s="110"/>
      <c r="P150" s="110"/>
      <c r="Q150" s="110"/>
    </row>
    <row r="151" spans="12:17" ht="12.75">
      <c r="L151" s="110"/>
      <c r="M151" s="110"/>
      <c r="N151" s="110"/>
      <c r="O151" s="110"/>
      <c r="P151" s="110"/>
      <c r="Q151" s="110"/>
    </row>
    <row r="152" spans="12:17" ht="12.75">
      <c r="L152" s="110"/>
      <c r="M152" s="110"/>
      <c r="N152" s="110"/>
      <c r="O152" s="110"/>
      <c r="P152" s="110"/>
      <c r="Q152" s="110"/>
    </row>
    <row r="153" spans="12:17" ht="12.75">
      <c r="L153" s="110"/>
      <c r="M153" s="110"/>
      <c r="N153" s="110"/>
      <c r="O153" s="110"/>
      <c r="P153" s="110"/>
      <c r="Q153" s="110"/>
    </row>
    <row r="154" spans="12:17" ht="12.75">
      <c r="L154" s="110"/>
      <c r="M154" s="110"/>
      <c r="N154" s="110"/>
      <c r="O154" s="110"/>
      <c r="P154" s="110"/>
      <c r="Q154" s="110"/>
    </row>
    <row r="155" spans="12:17" ht="12.75">
      <c r="L155" s="110"/>
      <c r="M155" s="110"/>
      <c r="N155" s="110"/>
      <c r="O155" s="110"/>
      <c r="P155" s="110"/>
      <c r="Q155" s="110"/>
    </row>
    <row r="156" spans="12:17" ht="12.75">
      <c r="L156" s="110"/>
      <c r="M156" s="110"/>
      <c r="N156" s="110"/>
      <c r="O156" s="110"/>
      <c r="P156" s="110"/>
      <c r="Q156" s="110"/>
    </row>
    <row r="157" spans="12:17" ht="12.75">
      <c r="L157" s="110"/>
      <c r="M157" s="110"/>
      <c r="N157" s="110"/>
      <c r="O157" s="110"/>
      <c r="P157" s="110"/>
      <c r="Q157" s="110"/>
    </row>
    <row r="158" spans="12:17" ht="12.75">
      <c r="L158" s="110"/>
      <c r="M158" s="110"/>
      <c r="N158" s="110"/>
      <c r="O158" s="110"/>
      <c r="P158" s="110"/>
      <c r="Q158" s="110"/>
    </row>
    <row r="159" spans="12:17" ht="12.75">
      <c r="L159" s="110"/>
      <c r="M159" s="110"/>
      <c r="N159" s="110"/>
      <c r="O159" s="110"/>
      <c r="P159" s="110"/>
      <c r="Q159" s="110"/>
    </row>
    <row r="160" spans="12:17" ht="12.75">
      <c r="L160" s="110"/>
      <c r="M160" s="110"/>
      <c r="N160" s="110"/>
      <c r="O160" s="110"/>
      <c r="P160" s="110"/>
      <c r="Q160" s="110"/>
    </row>
    <row r="161" spans="12:17" ht="12.75">
      <c r="L161" s="110"/>
      <c r="M161" s="110"/>
      <c r="N161" s="110"/>
      <c r="O161" s="110"/>
      <c r="P161" s="110"/>
      <c r="Q161" s="110"/>
    </row>
    <row r="162" spans="12:17" ht="12.75">
      <c r="L162" s="110"/>
      <c r="M162" s="110"/>
      <c r="N162" s="110"/>
      <c r="O162" s="110"/>
      <c r="P162" s="110"/>
      <c r="Q162" s="110"/>
    </row>
    <row r="163" spans="12:17" ht="12.75">
      <c r="L163" s="110"/>
      <c r="M163" s="110"/>
      <c r="N163" s="110"/>
      <c r="O163" s="110"/>
      <c r="P163" s="110"/>
      <c r="Q163" s="110"/>
    </row>
    <row r="164" spans="12:17" ht="12.75">
      <c r="L164" s="110"/>
      <c r="M164" s="110"/>
      <c r="N164" s="110"/>
      <c r="O164" s="110"/>
      <c r="P164" s="110"/>
      <c r="Q164" s="110"/>
    </row>
    <row r="165" spans="12:17" ht="12.75">
      <c r="L165" s="110"/>
      <c r="M165" s="110"/>
      <c r="N165" s="110"/>
      <c r="O165" s="110"/>
      <c r="P165" s="110"/>
      <c r="Q165" s="110"/>
    </row>
    <row r="166" spans="12:17" ht="12.75">
      <c r="L166" s="110"/>
      <c r="M166" s="110"/>
      <c r="N166" s="110"/>
      <c r="O166" s="110"/>
      <c r="P166" s="110"/>
      <c r="Q166" s="110"/>
    </row>
    <row r="167" spans="12:17" ht="12.75">
      <c r="L167" s="110"/>
      <c r="M167" s="110"/>
      <c r="N167" s="110"/>
      <c r="O167" s="110"/>
      <c r="P167" s="110"/>
      <c r="Q167" s="110"/>
    </row>
    <row r="168" spans="12:17" ht="12.75">
      <c r="L168" s="110"/>
      <c r="M168" s="110"/>
      <c r="N168" s="110"/>
      <c r="O168" s="110"/>
      <c r="P168" s="110"/>
      <c r="Q168" s="110"/>
    </row>
    <row r="169" spans="12:17" ht="12.75">
      <c r="L169" s="110"/>
      <c r="M169" s="110"/>
      <c r="N169" s="110"/>
      <c r="O169" s="110"/>
      <c r="P169" s="110"/>
      <c r="Q169" s="110"/>
    </row>
    <row r="170" spans="12:17" ht="12.75">
      <c r="L170" s="110"/>
      <c r="M170" s="110"/>
      <c r="N170" s="110"/>
      <c r="O170" s="110"/>
      <c r="P170" s="110"/>
      <c r="Q170" s="110"/>
    </row>
    <row r="171" spans="12:17" ht="12.75">
      <c r="L171" s="110"/>
      <c r="M171" s="110"/>
      <c r="N171" s="110"/>
      <c r="O171" s="110"/>
      <c r="P171" s="110"/>
      <c r="Q171" s="110"/>
    </row>
    <row r="172" spans="12:17" ht="12.75">
      <c r="L172" s="110"/>
      <c r="M172" s="110"/>
      <c r="N172" s="110"/>
      <c r="O172" s="110"/>
      <c r="P172" s="110"/>
      <c r="Q172" s="110"/>
    </row>
    <row r="173" spans="12:17" ht="12.75">
      <c r="L173" s="110"/>
      <c r="M173" s="110"/>
      <c r="N173" s="110"/>
      <c r="O173" s="110"/>
      <c r="P173" s="110"/>
      <c r="Q173" s="110"/>
    </row>
    <row r="174" spans="12:17" ht="12.75">
      <c r="L174" s="110"/>
      <c r="M174" s="110"/>
      <c r="N174" s="110"/>
      <c r="O174" s="110"/>
      <c r="P174" s="110"/>
      <c r="Q174" s="110"/>
    </row>
    <row r="175" spans="12:17" ht="12.75">
      <c r="L175" s="110"/>
      <c r="M175" s="110"/>
      <c r="N175" s="110"/>
      <c r="O175" s="110"/>
      <c r="P175" s="110"/>
      <c r="Q175" s="110"/>
    </row>
    <row r="176" spans="12:17" ht="12.75">
      <c r="L176" s="110"/>
      <c r="M176" s="110"/>
      <c r="N176" s="110"/>
      <c r="O176" s="110"/>
      <c r="P176" s="110"/>
      <c r="Q176" s="110"/>
    </row>
    <row r="177" spans="12:17" ht="12.75">
      <c r="L177" s="110"/>
      <c r="M177" s="110"/>
      <c r="N177" s="110"/>
      <c r="O177" s="110"/>
      <c r="P177" s="110"/>
      <c r="Q177" s="110"/>
    </row>
    <row r="178" spans="12:17" ht="12.75">
      <c r="L178" s="110"/>
      <c r="M178" s="110"/>
      <c r="N178" s="110"/>
      <c r="O178" s="110"/>
      <c r="P178" s="110"/>
      <c r="Q178" s="110"/>
    </row>
    <row r="179" spans="12:17" ht="12.75">
      <c r="L179" s="110"/>
      <c r="M179" s="110"/>
      <c r="N179" s="110"/>
      <c r="O179" s="110"/>
      <c r="P179" s="110"/>
      <c r="Q179" s="110"/>
    </row>
    <row r="180" spans="12:17" ht="12.75">
      <c r="L180" s="110"/>
      <c r="M180" s="110"/>
      <c r="N180" s="110"/>
      <c r="O180" s="110"/>
      <c r="P180" s="110"/>
      <c r="Q180" s="110"/>
    </row>
    <row r="181" spans="12:17" ht="12.75">
      <c r="L181" s="110"/>
      <c r="M181" s="110"/>
      <c r="N181" s="110"/>
      <c r="O181" s="110"/>
      <c r="P181" s="110"/>
      <c r="Q181" s="110"/>
    </row>
    <row r="182" spans="12:17" ht="12.75">
      <c r="L182" s="110"/>
      <c r="M182" s="110"/>
      <c r="N182" s="110"/>
      <c r="O182" s="110"/>
      <c r="P182" s="110"/>
      <c r="Q182" s="110"/>
    </row>
    <row r="183" spans="12:17" ht="12.75">
      <c r="L183" s="110"/>
      <c r="M183" s="110"/>
      <c r="N183" s="110"/>
      <c r="O183" s="110"/>
      <c r="P183" s="110"/>
      <c r="Q183" s="110"/>
    </row>
    <row r="184" spans="12:17" ht="12.75">
      <c r="L184" s="110"/>
      <c r="M184" s="110"/>
      <c r="N184" s="110"/>
      <c r="O184" s="110"/>
      <c r="P184" s="110"/>
      <c r="Q184" s="110"/>
    </row>
    <row r="185" spans="12:17" ht="12.75">
      <c r="L185" s="110"/>
      <c r="M185" s="110"/>
      <c r="N185" s="110"/>
      <c r="O185" s="110"/>
      <c r="P185" s="110"/>
      <c r="Q185" s="110"/>
    </row>
    <row r="186" spans="12:17" ht="12.75">
      <c r="L186" s="110"/>
      <c r="M186" s="110"/>
      <c r="N186" s="110"/>
      <c r="O186" s="110"/>
      <c r="P186" s="110"/>
      <c r="Q186" s="110"/>
    </row>
    <row r="187" spans="12:17" ht="12.75">
      <c r="L187" s="110"/>
      <c r="M187" s="110"/>
      <c r="N187" s="110"/>
      <c r="O187" s="110"/>
      <c r="P187" s="110"/>
      <c r="Q187" s="110"/>
    </row>
    <row r="188" spans="12:17" ht="12.75">
      <c r="L188" s="110"/>
      <c r="M188" s="110"/>
      <c r="N188" s="110"/>
      <c r="O188" s="110"/>
      <c r="P188" s="110"/>
      <c r="Q188" s="110"/>
    </row>
    <row r="189" spans="12:17" ht="12.75">
      <c r="L189" s="110"/>
      <c r="M189" s="110"/>
      <c r="N189" s="110"/>
      <c r="O189" s="110"/>
      <c r="P189" s="110"/>
      <c r="Q189" s="110"/>
    </row>
    <row r="190" spans="12:17" ht="12.75">
      <c r="L190" s="110"/>
      <c r="M190" s="110"/>
      <c r="N190" s="110"/>
      <c r="O190" s="110"/>
      <c r="P190" s="110"/>
      <c r="Q190" s="110"/>
    </row>
    <row r="191" spans="12:17" ht="12.75">
      <c r="L191" s="110"/>
      <c r="M191" s="110"/>
      <c r="N191" s="110"/>
      <c r="O191" s="110"/>
      <c r="P191" s="110"/>
      <c r="Q191" s="110"/>
    </row>
    <row r="192" spans="12:17" ht="12.75">
      <c r="L192" s="110"/>
      <c r="M192" s="110"/>
      <c r="N192" s="110"/>
      <c r="O192" s="110"/>
      <c r="P192" s="110"/>
      <c r="Q192" s="110"/>
    </row>
    <row r="193" spans="12:17" ht="12.75">
      <c r="L193" s="110"/>
      <c r="M193" s="110"/>
      <c r="N193" s="110"/>
      <c r="O193" s="110"/>
      <c r="P193" s="110"/>
      <c r="Q193" s="110"/>
    </row>
    <row r="194" spans="12:17" ht="12.75">
      <c r="L194" s="110"/>
      <c r="M194" s="110"/>
      <c r="N194" s="110"/>
      <c r="O194" s="110"/>
      <c r="P194" s="110"/>
      <c r="Q194" s="110"/>
    </row>
    <row r="195" spans="12:17" ht="12.75">
      <c r="L195" s="110"/>
      <c r="M195" s="110"/>
      <c r="N195" s="110"/>
      <c r="O195" s="110"/>
      <c r="P195" s="110"/>
      <c r="Q195" s="110"/>
    </row>
    <row r="196" spans="12:17" ht="12.75">
      <c r="L196" s="110"/>
      <c r="M196" s="110"/>
      <c r="N196" s="110"/>
      <c r="O196" s="110"/>
      <c r="P196" s="110"/>
      <c r="Q196" s="110"/>
    </row>
    <row r="197" spans="12:17" ht="12.75">
      <c r="L197" s="110"/>
      <c r="M197" s="110"/>
      <c r="N197" s="110"/>
      <c r="O197" s="110"/>
      <c r="P197" s="110"/>
      <c r="Q197" s="110"/>
    </row>
    <row r="198" spans="12:17" ht="12.75">
      <c r="L198" s="110"/>
      <c r="M198" s="110"/>
      <c r="N198" s="110"/>
      <c r="O198" s="110"/>
      <c r="P198" s="110"/>
      <c r="Q198" s="110"/>
    </row>
    <row r="199" spans="12:17" ht="12.75">
      <c r="L199" s="110"/>
      <c r="M199" s="110"/>
      <c r="N199" s="110"/>
      <c r="O199" s="110"/>
      <c r="P199" s="110"/>
      <c r="Q199" s="110"/>
    </row>
    <row r="200" spans="12:17" ht="12.75">
      <c r="L200" s="110"/>
      <c r="M200" s="110"/>
      <c r="N200" s="110"/>
      <c r="O200" s="110"/>
      <c r="P200" s="110"/>
      <c r="Q200" s="110"/>
    </row>
    <row r="201" spans="12:17" ht="12.75">
      <c r="L201" s="110"/>
      <c r="M201" s="110"/>
      <c r="N201" s="110"/>
      <c r="O201" s="110"/>
      <c r="P201" s="110"/>
      <c r="Q201" s="110"/>
    </row>
    <row r="202" spans="12:17" ht="12.75">
      <c r="L202" s="110"/>
      <c r="M202" s="110"/>
      <c r="N202" s="110"/>
      <c r="O202" s="110"/>
      <c r="P202" s="110"/>
      <c r="Q202" s="110"/>
    </row>
    <row r="203" spans="12:17" ht="12.75">
      <c r="L203" s="110"/>
      <c r="M203" s="110"/>
      <c r="N203" s="110"/>
      <c r="O203" s="110"/>
      <c r="P203" s="110"/>
      <c r="Q203" s="110"/>
    </row>
    <row r="204" spans="12:17" ht="12.75">
      <c r="L204" s="110"/>
      <c r="M204" s="110"/>
      <c r="N204" s="110"/>
      <c r="O204" s="110"/>
      <c r="P204" s="110"/>
      <c r="Q204" s="110"/>
    </row>
    <row r="205" spans="12:17" ht="12.75">
      <c r="L205" s="110"/>
      <c r="M205" s="110"/>
      <c r="N205" s="110"/>
      <c r="O205" s="110"/>
      <c r="P205" s="110"/>
      <c r="Q205" s="110"/>
    </row>
    <row r="206" spans="12:17" ht="12.75">
      <c r="L206" s="110"/>
      <c r="M206" s="110"/>
      <c r="N206" s="110"/>
      <c r="O206" s="110"/>
      <c r="P206" s="110"/>
      <c r="Q206" s="110"/>
    </row>
    <row r="207" spans="12:17" ht="12.75">
      <c r="L207" s="110"/>
      <c r="M207" s="110"/>
      <c r="N207" s="110"/>
      <c r="O207" s="110"/>
      <c r="P207" s="110"/>
      <c r="Q207" s="110"/>
    </row>
    <row r="208" spans="12:17" ht="12.75">
      <c r="L208" s="110"/>
      <c r="M208" s="110"/>
      <c r="N208" s="110"/>
      <c r="O208" s="110"/>
      <c r="P208" s="110"/>
      <c r="Q208" s="110"/>
    </row>
    <row r="209" spans="12:17" ht="12.75">
      <c r="L209" s="110"/>
      <c r="M209" s="110"/>
      <c r="N209" s="110"/>
      <c r="O209" s="110"/>
      <c r="P209" s="110"/>
      <c r="Q209" s="110"/>
    </row>
    <row r="210" spans="12:17" ht="12.75">
      <c r="L210" s="110"/>
      <c r="M210" s="110"/>
      <c r="N210" s="110"/>
      <c r="O210" s="110"/>
      <c r="P210" s="110"/>
      <c r="Q210" s="110"/>
    </row>
    <row r="211" spans="12:17" ht="12.75">
      <c r="L211" s="110"/>
      <c r="M211" s="110"/>
      <c r="N211" s="110"/>
      <c r="O211" s="110"/>
      <c r="P211" s="110"/>
      <c r="Q211" s="110"/>
    </row>
    <row r="212" spans="12:17" ht="12.75">
      <c r="L212" s="110"/>
      <c r="M212" s="110"/>
      <c r="N212" s="110"/>
      <c r="O212" s="110"/>
      <c r="P212" s="110"/>
      <c r="Q212" s="110"/>
    </row>
    <row r="213" spans="12:17" ht="12.75">
      <c r="L213" s="110"/>
      <c r="M213" s="110"/>
      <c r="N213" s="110"/>
      <c r="O213" s="110"/>
      <c r="P213" s="110"/>
      <c r="Q213" s="110"/>
    </row>
    <row r="214" spans="12:17" ht="12.75">
      <c r="L214" s="110"/>
      <c r="M214" s="110"/>
      <c r="N214" s="110"/>
      <c r="O214" s="110"/>
      <c r="P214" s="110"/>
      <c r="Q214" s="110"/>
    </row>
    <row r="215" spans="12:17" ht="12.75">
      <c r="L215" s="110"/>
      <c r="M215" s="110"/>
      <c r="N215" s="110"/>
      <c r="O215" s="110"/>
      <c r="P215" s="110"/>
      <c r="Q215" s="110"/>
    </row>
    <row r="216" spans="12:17" ht="12.75">
      <c r="L216" s="110"/>
      <c r="M216" s="110"/>
      <c r="N216" s="110"/>
      <c r="O216" s="110"/>
      <c r="P216" s="110"/>
      <c r="Q216" s="110"/>
    </row>
    <row r="217" spans="12:17" ht="12.75">
      <c r="L217" s="110"/>
      <c r="M217" s="110"/>
      <c r="N217" s="110"/>
      <c r="O217" s="110"/>
      <c r="P217" s="110"/>
      <c r="Q217" s="110"/>
    </row>
    <row r="218" spans="12:17" ht="12.75">
      <c r="L218" s="110"/>
      <c r="M218" s="110"/>
      <c r="N218" s="110"/>
      <c r="O218" s="110"/>
      <c r="P218" s="110"/>
      <c r="Q218" s="110"/>
    </row>
    <row r="219" spans="12:17" ht="12.75">
      <c r="L219" s="110"/>
      <c r="M219" s="110"/>
      <c r="N219" s="110"/>
      <c r="O219" s="110"/>
      <c r="P219" s="110"/>
      <c r="Q219" s="110"/>
    </row>
    <row r="220" spans="12:17" ht="12.75">
      <c r="L220" s="110"/>
      <c r="M220" s="110"/>
      <c r="N220" s="110"/>
      <c r="O220" s="110"/>
      <c r="P220" s="110"/>
      <c r="Q220" s="110"/>
    </row>
    <row r="221" spans="12:17" ht="12.75">
      <c r="L221" s="110"/>
      <c r="M221" s="110"/>
      <c r="N221" s="110"/>
      <c r="O221" s="110"/>
      <c r="P221" s="110"/>
      <c r="Q221" s="110"/>
    </row>
    <row r="222" spans="12:17" ht="12.75">
      <c r="L222" s="110"/>
      <c r="M222" s="110"/>
      <c r="N222" s="110"/>
      <c r="O222" s="110"/>
      <c r="P222" s="110"/>
      <c r="Q222" s="110"/>
    </row>
    <row r="223" spans="12:17" ht="12.75">
      <c r="L223" s="110"/>
      <c r="M223" s="110"/>
      <c r="N223" s="110"/>
      <c r="O223" s="110"/>
      <c r="P223" s="110"/>
      <c r="Q223" s="110"/>
    </row>
    <row r="224" spans="12:17" ht="12.75">
      <c r="L224" s="110"/>
      <c r="M224" s="110"/>
      <c r="N224" s="110"/>
      <c r="O224" s="110"/>
      <c r="P224" s="110"/>
      <c r="Q224" s="110"/>
    </row>
    <row r="225" spans="12:17" ht="12.75">
      <c r="L225" s="110"/>
      <c r="M225" s="110"/>
      <c r="N225" s="110"/>
      <c r="O225" s="110"/>
      <c r="P225" s="110"/>
      <c r="Q225" s="110"/>
    </row>
    <row r="226" spans="12:17" ht="12.75">
      <c r="L226" s="110"/>
      <c r="M226" s="110"/>
      <c r="N226" s="110"/>
      <c r="O226" s="110"/>
      <c r="P226" s="110"/>
      <c r="Q226" s="110"/>
    </row>
    <row r="227" spans="12:17" ht="12.75">
      <c r="L227" s="110"/>
      <c r="M227" s="110"/>
      <c r="N227" s="110"/>
      <c r="O227" s="110"/>
      <c r="P227" s="110"/>
      <c r="Q227" s="110"/>
    </row>
    <row r="228" spans="12:17" ht="12.75">
      <c r="L228" s="110"/>
      <c r="M228" s="110"/>
      <c r="N228" s="110"/>
      <c r="O228" s="110"/>
      <c r="P228" s="110"/>
      <c r="Q228" s="110"/>
    </row>
    <row r="229" spans="12:17" ht="12.75">
      <c r="L229" s="110"/>
      <c r="M229" s="110"/>
      <c r="N229" s="110"/>
      <c r="O229" s="110"/>
      <c r="P229" s="110"/>
      <c r="Q229" s="110"/>
    </row>
    <row r="230" spans="12:17" ht="12.75">
      <c r="L230" s="110"/>
      <c r="M230" s="110"/>
      <c r="N230" s="110"/>
      <c r="O230" s="110"/>
      <c r="P230" s="110"/>
      <c r="Q230" s="110"/>
    </row>
    <row r="231" spans="12:17" ht="12.75">
      <c r="L231" s="110"/>
      <c r="M231" s="110"/>
      <c r="N231" s="110"/>
      <c r="O231" s="110"/>
      <c r="P231" s="110"/>
      <c r="Q231" s="110"/>
    </row>
    <row r="232" spans="12:17" ht="12.75">
      <c r="L232" s="110"/>
      <c r="M232" s="110"/>
      <c r="N232" s="110"/>
      <c r="O232" s="110"/>
      <c r="P232" s="110"/>
      <c r="Q232" s="110"/>
    </row>
    <row r="233" spans="12:17" ht="12.75">
      <c r="L233" s="110"/>
      <c r="M233" s="110"/>
      <c r="N233" s="110"/>
      <c r="O233" s="110"/>
      <c r="P233" s="110"/>
      <c r="Q233" s="110"/>
    </row>
    <row r="234" spans="12:17" ht="12.75">
      <c r="L234" s="110"/>
      <c r="M234" s="110"/>
      <c r="N234" s="110"/>
      <c r="O234" s="110"/>
      <c r="P234" s="110"/>
      <c r="Q234" s="110"/>
    </row>
    <row r="235" spans="12:17" ht="12.75">
      <c r="L235" s="110"/>
      <c r="M235" s="110"/>
      <c r="N235" s="110"/>
      <c r="O235" s="110"/>
      <c r="P235" s="110"/>
      <c r="Q235" s="110"/>
    </row>
    <row r="236" spans="12:17" ht="12.75">
      <c r="L236" s="110"/>
      <c r="M236" s="110"/>
      <c r="N236" s="110"/>
      <c r="O236" s="110"/>
      <c r="P236" s="110"/>
      <c r="Q236" s="110"/>
    </row>
    <row r="237" spans="12:17" ht="12.75">
      <c r="L237" s="110"/>
      <c r="M237" s="110"/>
      <c r="N237" s="110"/>
      <c r="O237" s="110"/>
      <c r="P237" s="110"/>
      <c r="Q237" s="110"/>
    </row>
    <row r="238" spans="12:17" ht="12.75">
      <c r="L238" s="110"/>
      <c r="M238" s="110"/>
      <c r="N238" s="110"/>
      <c r="O238" s="110"/>
      <c r="P238" s="110"/>
      <c r="Q238" s="110"/>
    </row>
    <row r="239" spans="12:17" ht="12.75">
      <c r="L239" s="110"/>
      <c r="M239" s="110"/>
      <c r="N239" s="110"/>
      <c r="O239" s="110"/>
      <c r="P239" s="110"/>
      <c r="Q239" s="110"/>
    </row>
    <row r="240" spans="12:17" ht="12.75">
      <c r="L240" s="110"/>
      <c r="M240" s="110"/>
      <c r="N240" s="110"/>
      <c r="O240" s="110"/>
      <c r="P240" s="110"/>
      <c r="Q240" s="110"/>
    </row>
    <row r="241" spans="12:17" ht="12.75">
      <c r="L241" s="110"/>
      <c r="M241" s="110"/>
      <c r="N241" s="110"/>
      <c r="O241" s="110"/>
      <c r="P241" s="110"/>
      <c r="Q241" s="110"/>
    </row>
    <row r="242" spans="12:17" ht="12.75">
      <c r="L242" s="110"/>
      <c r="M242" s="110"/>
      <c r="N242" s="110"/>
      <c r="O242" s="110"/>
      <c r="P242" s="110"/>
      <c r="Q242" s="110"/>
    </row>
    <row r="243" spans="12:17" ht="12.75">
      <c r="L243" s="110"/>
      <c r="M243" s="110"/>
      <c r="N243" s="110"/>
      <c r="O243" s="110"/>
      <c r="P243" s="110"/>
      <c r="Q243" s="110"/>
    </row>
    <row r="244" spans="12:17" ht="12.75">
      <c r="L244" s="110"/>
      <c r="M244" s="110"/>
      <c r="N244" s="110"/>
      <c r="O244" s="110"/>
      <c r="P244" s="110"/>
      <c r="Q244" s="110"/>
    </row>
    <row r="245" spans="12:17" ht="12.75">
      <c r="L245" s="110"/>
      <c r="M245" s="110"/>
      <c r="N245" s="110"/>
      <c r="O245" s="110"/>
      <c r="P245" s="110"/>
      <c r="Q245" s="110"/>
    </row>
    <row r="246" spans="12:17" ht="12.75">
      <c r="L246" s="110"/>
      <c r="M246" s="110"/>
      <c r="N246" s="110"/>
      <c r="O246" s="110"/>
      <c r="P246" s="110"/>
      <c r="Q246" s="110"/>
    </row>
    <row r="247" spans="12:17" ht="12.75">
      <c r="L247" s="110"/>
      <c r="M247" s="110"/>
      <c r="N247" s="110"/>
      <c r="O247" s="110"/>
      <c r="P247" s="110"/>
      <c r="Q247" s="110"/>
    </row>
    <row r="248" spans="12:17" ht="12.75">
      <c r="L248" s="110"/>
      <c r="M248" s="110"/>
      <c r="N248" s="110"/>
      <c r="O248" s="110"/>
      <c r="P248" s="110"/>
      <c r="Q248" s="110"/>
    </row>
    <row r="249" spans="12:17" ht="12.75">
      <c r="L249" s="110"/>
      <c r="M249" s="110"/>
      <c r="N249" s="110"/>
      <c r="O249" s="110"/>
      <c r="P249" s="110"/>
      <c r="Q249" s="110"/>
    </row>
    <row r="250" spans="12:17" ht="12.75">
      <c r="L250" s="110"/>
      <c r="M250" s="110"/>
      <c r="N250" s="110"/>
      <c r="O250" s="110"/>
      <c r="P250" s="110"/>
      <c r="Q250" s="110"/>
    </row>
    <row r="251" spans="12:17" ht="12.75">
      <c r="L251" s="110"/>
      <c r="M251" s="110"/>
      <c r="N251" s="110"/>
      <c r="O251" s="110"/>
      <c r="P251" s="110"/>
      <c r="Q251" s="110"/>
    </row>
    <row r="252" spans="12:17" ht="12.75">
      <c r="L252" s="110"/>
      <c r="M252" s="110"/>
      <c r="N252" s="110"/>
      <c r="O252" s="110"/>
      <c r="P252" s="110"/>
      <c r="Q252" s="110"/>
    </row>
    <row r="253" spans="12:17" ht="12.75">
      <c r="L253" s="110"/>
      <c r="M253" s="110"/>
      <c r="N253" s="110"/>
      <c r="O253" s="110"/>
      <c r="P253" s="110"/>
      <c r="Q253" s="110"/>
    </row>
    <row r="254" spans="12:17" ht="12.75">
      <c r="L254" s="110"/>
      <c r="M254" s="110"/>
      <c r="N254" s="110"/>
      <c r="O254" s="110"/>
      <c r="P254" s="110"/>
      <c r="Q254" s="110"/>
    </row>
    <row r="255" spans="12:17" ht="12.75">
      <c r="L255" s="110"/>
      <c r="M255" s="110"/>
      <c r="N255" s="110"/>
      <c r="O255" s="110"/>
      <c r="P255" s="110"/>
      <c r="Q255" s="110"/>
    </row>
    <row r="256" spans="12:17" ht="12.75">
      <c r="L256" s="110"/>
      <c r="M256" s="110"/>
      <c r="N256" s="110"/>
      <c r="O256" s="110"/>
      <c r="P256" s="110"/>
      <c r="Q256" s="110"/>
    </row>
    <row r="257" spans="12:17" ht="12.75">
      <c r="L257" s="110"/>
      <c r="M257" s="110"/>
      <c r="N257" s="110"/>
      <c r="O257" s="110"/>
      <c r="P257" s="110"/>
      <c r="Q257" s="110"/>
    </row>
    <row r="258" spans="12:17" ht="12.75">
      <c r="L258" s="110"/>
      <c r="M258" s="110"/>
      <c r="N258" s="110"/>
      <c r="O258" s="110"/>
      <c r="P258" s="110"/>
      <c r="Q258" s="110"/>
    </row>
    <row r="259" spans="12:17" ht="12.75">
      <c r="L259" s="110"/>
      <c r="M259" s="110"/>
      <c r="N259" s="110"/>
      <c r="O259" s="110"/>
      <c r="P259" s="110"/>
      <c r="Q259" s="110"/>
    </row>
    <row r="260" spans="12:17" ht="12.75">
      <c r="L260" s="110"/>
      <c r="M260" s="110"/>
      <c r="N260" s="110"/>
      <c r="O260" s="110"/>
      <c r="P260" s="110"/>
      <c r="Q260" s="110"/>
    </row>
    <row r="261" spans="12:17" ht="12.75">
      <c r="L261" s="110"/>
      <c r="M261" s="110"/>
      <c r="N261" s="110"/>
      <c r="O261" s="110"/>
      <c r="P261" s="110"/>
      <c r="Q261" s="110"/>
    </row>
    <row r="262" spans="12:17" ht="12.75">
      <c r="L262" s="110"/>
      <c r="M262" s="110"/>
      <c r="N262" s="110"/>
      <c r="O262" s="110"/>
      <c r="P262" s="110"/>
      <c r="Q262" s="110"/>
    </row>
    <row r="263" spans="12:17" ht="12.75">
      <c r="L263" s="110"/>
      <c r="M263" s="110"/>
      <c r="N263" s="110"/>
      <c r="O263" s="110"/>
      <c r="P263" s="110"/>
      <c r="Q263" s="110"/>
    </row>
    <row r="264" spans="12:17" ht="12.75">
      <c r="L264" s="110"/>
      <c r="M264" s="110"/>
      <c r="N264" s="110"/>
      <c r="O264" s="110"/>
      <c r="P264" s="110"/>
      <c r="Q264" s="110"/>
    </row>
    <row r="265" spans="12:17" ht="12.75">
      <c r="L265" s="110"/>
      <c r="M265" s="110"/>
      <c r="N265" s="110"/>
      <c r="O265" s="110"/>
      <c r="P265" s="110"/>
      <c r="Q265" s="110"/>
    </row>
    <row r="266" spans="12:17" ht="12.75">
      <c r="L266" s="110"/>
      <c r="M266" s="110"/>
      <c r="N266" s="110"/>
      <c r="O266" s="110"/>
      <c r="P266" s="110"/>
      <c r="Q266" s="110"/>
    </row>
    <row r="267" spans="12:17" ht="12.75">
      <c r="L267" s="110"/>
      <c r="M267" s="110"/>
      <c r="N267" s="110"/>
      <c r="O267" s="110"/>
      <c r="P267" s="110"/>
      <c r="Q267" s="110"/>
    </row>
    <row r="268" spans="12:17" ht="12.75">
      <c r="L268" s="110"/>
      <c r="M268" s="110"/>
      <c r="N268" s="110"/>
      <c r="O268" s="110"/>
      <c r="P268" s="110"/>
      <c r="Q268" s="110"/>
    </row>
    <row r="269" spans="12:17" ht="12.75">
      <c r="L269" s="110"/>
      <c r="M269" s="110"/>
      <c r="N269" s="110"/>
      <c r="O269" s="110"/>
      <c r="P269" s="110"/>
      <c r="Q269" s="110"/>
    </row>
    <row r="270" spans="12:17" ht="12.75">
      <c r="L270" s="110"/>
      <c r="M270" s="110"/>
      <c r="N270" s="110"/>
      <c r="O270" s="110"/>
      <c r="P270" s="110"/>
      <c r="Q270" s="110"/>
    </row>
    <row r="271" spans="12:17" ht="12.75">
      <c r="L271" s="110"/>
      <c r="M271" s="110"/>
      <c r="N271" s="110"/>
      <c r="O271" s="110"/>
      <c r="P271" s="110"/>
      <c r="Q271" s="110"/>
    </row>
    <row r="272" spans="12:17" ht="12.75">
      <c r="L272" s="110"/>
      <c r="M272" s="110"/>
      <c r="N272" s="110"/>
      <c r="O272" s="110"/>
      <c r="P272" s="110"/>
      <c r="Q272" s="110"/>
    </row>
  </sheetData>
  <mergeCells count="28">
    <mergeCell ref="J115:K115"/>
    <mergeCell ref="A110:K110"/>
    <mergeCell ref="A111:K111"/>
    <mergeCell ref="C13:K13"/>
    <mergeCell ref="D12:K12"/>
    <mergeCell ref="A12:C12"/>
    <mergeCell ref="J113:K113"/>
    <mergeCell ref="A109:K109"/>
    <mergeCell ref="A107:K107"/>
    <mergeCell ref="A108:K108"/>
    <mergeCell ref="A11:C11"/>
    <mergeCell ref="D11:K11"/>
    <mergeCell ref="A8:C8"/>
    <mergeCell ref="D8:K8"/>
    <mergeCell ref="A10:C10"/>
    <mergeCell ref="D10:K10"/>
    <mergeCell ref="A9:K9"/>
    <mergeCell ref="A1:K1"/>
    <mergeCell ref="A2:K2"/>
    <mergeCell ref="D3:K3"/>
    <mergeCell ref="D4:K4"/>
    <mergeCell ref="A3:C3"/>
    <mergeCell ref="A4:C4"/>
    <mergeCell ref="D5:K5"/>
    <mergeCell ref="D6:K6"/>
    <mergeCell ref="D7:K7"/>
    <mergeCell ref="A6:C6"/>
    <mergeCell ref="A7:C7"/>
  </mergeCells>
  <printOptions/>
  <pageMargins left="0.28" right="0.18" top="0.34" bottom="0.4" header="0.26" footer="0.27"/>
  <pageSetup horizontalDpi="600" verticalDpi="600" orientation="landscape" paperSize="9" scale="9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4"/>
  <sheetViews>
    <sheetView workbookViewId="0" topLeftCell="A1">
      <selection activeCell="F15" sqref="F15"/>
    </sheetView>
  </sheetViews>
  <sheetFormatPr defaultColWidth="9.140625" defaultRowHeight="12.75"/>
  <cols>
    <col min="1" max="1" width="5.00390625" style="0" customWidth="1"/>
    <col min="2" max="2" width="15.140625" style="0" customWidth="1"/>
    <col min="3" max="3" width="12.28125" style="221" customWidth="1"/>
    <col min="4" max="4" width="20.421875" style="0" customWidth="1"/>
    <col min="5" max="5" width="10.8515625" style="0" customWidth="1"/>
    <col min="6" max="6" width="12.28125" style="0" customWidth="1"/>
    <col min="7" max="7" width="9.8515625" style="0" customWidth="1"/>
    <col min="8" max="8" width="11.421875" style="0" customWidth="1"/>
    <col min="9" max="9" width="11.28125" style="0" customWidth="1"/>
    <col min="10" max="10" width="10.57421875" style="0" customWidth="1"/>
    <col min="11" max="11" width="10.140625" style="0" customWidth="1"/>
    <col min="12" max="12" width="8.140625" style="0" customWidth="1"/>
    <col min="13" max="13" width="10.8515625" style="222" customWidth="1"/>
    <col min="14" max="14" width="12.140625" style="0" customWidth="1"/>
  </cols>
  <sheetData>
    <row r="1" spans="1:14" ht="55.5" customHeight="1" thickBot="1">
      <c r="A1" s="352" t="s">
        <v>185</v>
      </c>
      <c r="B1" s="352"/>
      <c r="C1" s="352"/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353"/>
    </row>
    <row r="2" spans="1:14" ht="23.25" thickBot="1">
      <c r="A2" s="354" t="s">
        <v>83</v>
      </c>
      <c r="B2" s="355"/>
      <c r="C2" s="355"/>
      <c r="D2" s="356"/>
      <c r="E2" s="356"/>
      <c r="F2" s="356"/>
      <c r="G2" s="356"/>
      <c r="H2" s="356"/>
      <c r="I2" s="356"/>
      <c r="J2" s="356"/>
      <c r="K2" s="356"/>
      <c r="L2" s="356"/>
      <c r="M2" s="356"/>
      <c r="N2" s="357"/>
    </row>
    <row r="3" spans="1:14" ht="13.5" customHeight="1" thickBot="1">
      <c r="A3" s="348" t="s">
        <v>24</v>
      </c>
      <c r="B3" s="349"/>
      <c r="C3" s="349"/>
      <c r="D3" s="350"/>
      <c r="E3" s="358"/>
      <c r="F3" s="358"/>
      <c r="G3" s="358"/>
      <c r="H3" s="358"/>
      <c r="I3" s="358"/>
      <c r="J3" s="358"/>
      <c r="K3" s="358"/>
      <c r="L3" s="358"/>
      <c r="M3" s="358"/>
      <c r="N3" s="359"/>
    </row>
    <row r="4" spans="1:14" ht="13.5" thickBot="1">
      <c r="A4" s="348" t="s">
        <v>26</v>
      </c>
      <c r="B4" s="349"/>
      <c r="C4" s="349"/>
      <c r="D4" s="350"/>
      <c r="E4" s="358"/>
      <c r="F4" s="358"/>
      <c r="G4" s="358"/>
      <c r="H4" s="358"/>
      <c r="I4" s="358"/>
      <c r="J4" s="358"/>
      <c r="K4" s="358"/>
      <c r="L4" s="358"/>
      <c r="M4" s="358"/>
      <c r="N4" s="359"/>
    </row>
    <row r="5" spans="1:14" ht="13.5" thickBot="1">
      <c r="A5" s="54" t="s">
        <v>84</v>
      </c>
      <c r="B5" s="94"/>
      <c r="C5" s="220"/>
      <c r="D5" s="55"/>
      <c r="E5" s="358"/>
      <c r="F5" s="358"/>
      <c r="G5" s="358"/>
      <c r="H5" s="358"/>
      <c r="I5" s="358"/>
      <c r="J5" s="358"/>
      <c r="K5" s="358"/>
      <c r="L5" s="358"/>
      <c r="M5" s="358"/>
      <c r="N5" s="359"/>
    </row>
    <row r="6" spans="1:14" ht="13.5" customHeight="1" thickBot="1">
      <c r="A6" s="360" t="s">
        <v>102</v>
      </c>
      <c r="B6" s="361"/>
      <c r="C6" s="361"/>
      <c r="D6" s="362"/>
      <c r="E6" s="294"/>
      <c r="F6" s="336"/>
      <c r="G6" s="336"/>
      <c r="H6" s="336"/>
      <c r="I6" s="336"/>
      <c r="J6" s="336"/>
      <c r="K6" s="336"/>
      <c r="L6" s="336"/>
      <c r="M6" s="336"/>
      <c r="N6" s="337"/>
    </row>
    <row r="7" spans="1:14" ht="13.5" customHeight="1" thickBot="1">
      <c r="A7" s="338" t="s">
        <v>85</v>
      </c>
      <c r="B7" s="339"/>
      <c r="C7" s="339"/>
      <c r="D7" s="340"/>
      <c r="E7" s="341"/>
      <c r="F7" s="342"/>
      <c r="G7" s="342"/>
      <c r="H7" s="342"/>
      <c r="I7" s="342"/>
      <c r="J7" s="342"/>
      <c r="K7" s="342"/>
      <c r="L7" s="342"/>
      <c r="M7" s="342"/>
      <c r="N7" s="343"/>
    </row>
    <row r="8" spans="1:14" ht="9.75" customHeight="1" thickBot="1">
      <c r="A8" s="344"/>
      <c r="B8" s="345"/>
      <c r="C8" s="345"/>
      <c r="D8" s="346"/>
      <c r="E8" s="346"/>
      <c r="F8" s="346"/>
      <c r="G8" s="346"/>
      <c r="H8" s="346"/>
      <c r="I8" s="346"/>
      <c r="J8" s="346"/>
      <c r="K8" s="346"/>
      <c r="L8" s="346"/>
      <c r="M8" s="346"/>
      <c r="N8" s="347"/>
    </row>
    <row r="9" spans="1:14" ht="69.75" customHeight="1" thickBot="1">
      <c r="A9" s="228" t="s">
        <v>5</v>
      </c>
      <c r="B9" s="229" t="s">
        <v>22</v>
      </c>
      <c r="C9" s="229" t="s">
        <v>193</v>
      </c>
      <c r="D9" s="229" t="s">
        <v>86</v>
      </c>
      <c r="E9" s="230" t="s">
        <v>214</v>
      </c>
      <c r="F9" s="230" t="s">
        <v>87</v>
      </c>
      <c r="G9" s="230" t="s">
        <v>88</v>
      </c>
      <c r="H9" s="230" t="s">
        <v>215</v>
      </c>
      <c r="I9" s="230" t="s">
        <v>89</v>
      </c>
      <c r="J9" s="230" t="s">
        <v>90</v>
      </c>
      <c r="K9" s="230" t="s">
        <v>91</v>
      </c>
      <c r="L9" s="231" t="s">
        <v>92</v>
      </c>
      <c r="M9" s="231" t="s">
        <v>192</v>
      </c>
      <c r="N9" s="232" t="s">
        <v>93</v>
      </c>
    </row>
    <row r="10" spans="1:14" ht="12.75">
      <c r="A10" s="225" t="s">
        <v>94</v>
      </c>
      <c r="B10" s="258"/>
      <c r="C10" s="258"/>
      <c r="D10" s="259"/>
      <c r="E10" s="226"/>
      <c r="F10" s="260"/>
      <c r="G10" s="227"/>
      <c r="H10" s="261">
        <f>IF(G10=0,"",F10/G10)</f>
      </c>
      <c r="I10" s="227"/>
      <c r="J10" s="262">
        <f>IF(I10="","",H10*I10)</f>
      </c>
      <c r="K10" s="262">
        <f>SUM(IF(E10="POJ",J10*0.35,0))</f>
        <v>0</v>
      </c>
      <c r="L10" s="263"/>
      <c r="M10" s="263"/>
      <c r="N10" s="264">
        <f>IF(I10=0,"",J10+K10+L10)</f>
      </c>
    </row>
    <row r="11" spans="1:14" ht="12.75">
      <c r="A11" s="57"/>
      <c r="B11" s="69"/>
      <c r="C11" s="69"/>
      <c r="D11" s="265"/>
      <c r="E11" s="59"/>
      <c r="F11" s="266"/>
      <c r="G11" s="60"/>
      <c r="H11" s="267">
        <f aca="true" t="shared" si="0" ref="H11:H24">IF(G11=0,"",F11/G11)</f>
      </c>
      <c r="I11" s="60"/>
      <c r="J11" s="262">
        <f>IF(I11="","",H11*I11)</f>
      </c>
      <c r="K11" s="262">
        <f aca="true" t="shared" si="1" ref="K11:K24">SUM(IF(E11="POJ",J11*0.35,0))</f>
        <v>0</v>
      </c>
      <c r="L11" s="263"/>
      <c r="M11" s="263"/>
      <c r="N11" s="268">
        <f>IF(I11=0,"",J11+K11+L11)</f>
      </c>
    </row>
    <row r="12" spans="1:14" ht="12.75">
      <c r="A12" s="57"/>
      <c r="B12" s="69"/>
      <c r="C12" s="69"/>
      <c r="D12" s="265"/>
      <c r="E12" s="59"/>
      <c r="F12" s="266"/>
      <c r="G12" s="60"/>
      <c r="H12" s="267">
        <f t="shared" si="0"/>
      </c>
      <c r="I12" s="60"/>
      <c r="J12" s="262">
        <f>IF(I12="","",H12*I12)</f>
      </c>
      <c r="K12" s="262">
        <f t="shared" si="1"/>
        <v>0</v>
      </c>
      <c r="L12" s="263"/>
      <c r="M12" s="263"/>
      <c r="N12" s="268">
        <f aca="true" t="shared" si="2" ref="N12:N24">IF(I12=0,"",J12+K12+L12)</f>
      </c>
    </row>
    <row r="13" spans="1:14" ht="12.75">
      <c r="A13" s="57"/>
      <c r="B13" s="69"/>
      <c r="C13" s="69"/>
      <c r="D13" s="265"/>
      <c r="E13" s="59"/>
      <c r="F13" s="266"/>
      <c r="G13" s="60"/>
      <c r="H13" s="267">
        <f t="shared" si="0"/>
      </c>
      <c r="I13" s="60"/>
      <c r="J13" s="262">
        <f aca="true" t="shared" si="3" ref="J13:J24">IF(I13="","",H13*I13)</f>
      </c>
      <c r="K13" s="262">
        <f t="shared" si="1"/>
        <v>0</v>
      </c>
      <c r="L13" s="263"/>
      <c r="M13" s="263"/>
      <c r="N13" s="268">
        <f t="shared" si="2"/>
      </c>
    </row>
    <row r="14" spans="1:14" ht="12.75">
      <c r="A14" s="57"/>
      <c r="B14" s="69"/>
      <c r="C14" s="69"/>
      <c r="D14" s="265"/>
      <c r="E14" s="59"/>
      <c r="F14" s="266"/>
      <c r="G14" s="60"/>
      <c r="H14" s="267">
        <f t="shared" si="0"/>
      </c>
      <c r="I14" s="60"/>
      <c r="J14" s="262">
        <f t="shared" si="3"/>
      </c>
      <c r="K14" s="262">
        <f t="shared" si="1"/>
        <v>0</v>
      </c>
      <c r="L14" s="263"/>
      <c r="M14" s="263"/>
      <c r="N14" s="268">
        <f t="shared" si="2"/>
      </c>
    </row>
    <row r="15" spans="1:14" ht="12.75">
      <c r="A15" s="57"/>
      <c r="B15" s="69"/>
      <c r="C15" s="69"/>
      <c r="D15" s="265"/>
      <c r="E15" s="59"/>
      <c r="F15" s="266"/>
      <c r="G15" s="60"/>
      <c r="H15" s="267">
        <f t="shared" si="0"/>
      </c>
      <c r="I15" s="60"/>
      <c r="J15" s="262">
        <f t="shared" si="3"/>
      </c>
      <c r="K15" s="262">
        <f t="shared" si="1"/>
        <v>0</v>
      </c>
      <c r="L15" s="263"/>
      <c r="M15" s="263"/>
      <c r="N15" s="268">
        <f t="shared" si="2"/>
      </c>
    </row>
    <row r="16" spans="1:14" ht="12.75">
      <c r="A16" s="57"/>
      <c r="B16" s="69"/>
      <c r="C16" s="69"/>
      <c r="D16" s="265"/>
      <c r="E16" s="59"/>
      <c r="F16" s="266"/>
      <c r="G16" s="60"/>
      <c r="H16" s="267">
        <f t="shared" si="0"/>
      </c>
      <c r="I16" s="60"/>
      <c r="J16" s="262">
        <f t="shared" si="3"/>
      </c>
      <c r="K16" s="262">
        <f t="shared" si="1"/>
        <v>0</v>
      </c>
      <c r="L16" s="263"/>
      <c r="M16" s="263"/>
      <c r="N16" s="268">
        <f t="shared" si="2"/>
      </c>
    </row>
    <row r="17" spans="1:14" ht="12.75">
      <c r="A17" s="99" t="s">
        <v>95</v>
      </c>
      <c r="B17" s="69"/>
      <c r="C17" s="69"/>
      <c r="D17" s="265"/>
      <c r="E17" s="59"/>
      <c r="F17" s="266"/>
      <c r="G17" s="60"/>
      <c r="H17" s="267"/>
      <c r="I17" s="60"/>
      <c r="J17" s="262"/>
      <c r="K17" s="262">
        <f t="shared" si="1"/>
        <v>0</v>
      </c>
      <c r="L17" s="263"/>
      <c r="M17" s="263"/>
      <c r="N17" s="268"/>
    </row>
    <row r="18" spans="1:14" ht="12.75">
      <c r="A18" s="57"/>
      <c r="B18" s="69"/>
      <c r="C18" s="69"/>
      <c r="D18" s="265"/>
      <c r="E18" s="59"/>
      <c r="F18" s="266"/>
      <c r="G18" s="60"/>
      <c r="H18" s="267"/>
      <c r="I18" s="60"/>
      <c r="J18" s="262"/>
      <c r="K18" s="262">
        <f t="shared" si="1"/>
        <v>0</v>
      </c>
      <c r="L18" s="263"/>
      <c r="M18" s="263"/>
      <c r="N18" s="268"/>
    </row>
    <row r="19" spans="1:14" ht="12.75">
      <c r="A19" s="57"/>
      <c r="B19" s="69"/>
      <c r="C19" s="69"/>
      <c r="D19" s="265"/>
      <c r="E19" s="59"/>
      <c r="F19" s="266"/>
      <c r="G19" s="60"/>
      <c r="H19" s="267">
        <f t="shared" si="0"/>
      </c>
      <c r="I19" s="60"/>
      <c r="J19" s="262">
        <f t="shared" si="3"/>
      </c>
      <c r="K19" s="262">
        <f t="shared" si="1"/>
        <v>0</v>
      </c>
      <c r="L19" s="263"/>
      <c r="M19" s="263"/>
      <c r="N19" s="268">
        <f t="shared" si="2"/>
      </c>
    </row>
    <row r="20" spans="1:14" ht="12.75">
      <c r="A20" s="57"/>
      <c r="B20" s="69"/>
      <c r="C20" s="69"/>
      <c r="D20" s="265"/>
      <c r="E20" s="59"/>
      <c r="F20" s="266"/>
      <c r="G20" s="60"/>
      <c r="H20" s="267">
        <f t="shared" si="0"/>
      </c>
      <c r="I20" s="60"/>
      <c r="J20" s="262">
        <f t="shared" si="3"/>
      </c>
      <c r="K20" s="262">
        <f t="shared" si="1"/>
        <v>0</v>
      </c>
      <c r="L20" s="263"/>
      <c r="M20" s="263"/>
      <c r="N20" s="268">
        <f t="shared" si="2"/>
      </c>
    </row>
    <row r="21" spans="1:14" ht="12.75">
      <c r="A21" s="57"/>
      <c r="B21" s="69"/>
      <c r="C21" s="69"/>
      <c r="D21" s="265"/>
      <c r="E21" s="59"/>
      <c r="F21" s="266"/>
      <c r="G21" s="60"/>
      <c r="H21" s="267">
        <f t="shared" si="0"/>
      </c>
      <c r="I21" s="60"/>
      <c r="J21" s="262">
        <f t="shared" si="3"/>
      </c>
      <c r="K21" s="262">
        <f t="shared" si="1"/>
        <v>0</v>
      </c>
      <c r="L21" s="263"/>
      <c r="M21" s="263"/>
      <c r="N21" s="268">
        <f t="shared" si="2"/>
      </c>
    </row>
    <row r="22" spans="1:14" ht="12.75">
      <c r="A22" s="99" t="s">
        <v>96</v>
      </c>
      <c r="B22" s="69"/>
      <c r="C22" s="69"/>
      <c r="D22" s="265"/>
      <c r="E22" s="59"/>
      <c r="F22" s="266"/>
      <c r="G22" s="60"/>
      <c r="H22" s="267">
        <f t="shared" si="0"/>
      </c>
      <c r="I22" s="60"/>
      <c r="J22" s="262">
        <f t="shared" si="3"/>
      </c>
      <c r="K22" s="262">
        <f t="shared" si="1"/>
        <v>0</v>
      </c>
      <c r="L22" s="263"/>
      <c r="M22" s="263"/>
      <c r="N22" s="268">
        <f t="shared" si="2"/>
      </c>
    </row>
    <row r="23" spans="1:14" ht="12.75">
      <c r="A23" s="69"/>
      <c r="B23" s="69"/>
      <c r="C23" s="69"/>
      <c r="D23" s="265"/>
      <c r="E23" s="59"/>
      <c r="F23" s="266"/>
      <c r="G23" s="60"/>
      <c r="H23" s="267">
        <f t="shared" si="0"/>
      </c>
      <c r="I23" s="60"/>
      <c r="J23" s="262">
        <f t="shared" si="3"/>
      </c>
      <c r="K23" s="262">
        <f t="shared" si="1"/>
        <v>0</v>
      </c>
      <c r="L23" s="263"/>
      <c r="M23" s="263"/>
      <c r="N23" s="268">
        <f t="shared" si="2"/>
      </c>
    </row>
    <row r="24" spans="1:14" ht="13.5" thickBot="1">
      <c r="A24" s="269"/>
      <c r="B24" s="269"/>
      <c r="C24" s="269"/>
      <c r="D24" s="270"/>
      <c r="E24" s="63"/>
      <c r="F24" s="271"/>
      <c r="G24" s="64"/>
      <c r="H24" s="272">
        <f t="shared" si="0"/>
      </c>
      <c r="I24" s="64"/>
      <c r="J24" s="273">
        <f t="shared" si="3"/>
      </c>
      <c r="K24" s="273">
        <f t="shared" si="1"/>
        <v>0</v>
      </c>
      <c r="L24" s="274"/>
      <c r="M24" s="274"/>
      <c r="N24" s="275">
        <f t="shared" si="2"/>
      </c>
    </row>
    <row r="25" spans="1:14" ht="12.75" customHeight="1" thickBot="1">
      <c r="A25" s="296" t="s">
        <v>70</v>
      </c>
      <c r="B25" s="297"/>
      <c r="C25" s="297"/>
      <c r="D25" s="297"/>
      <c r="E25" s="297"/>
      <c r="F25" s="297"/>
      <c r="G25" s="297"/>
      <c r="H25" s="297"/>
      <c r="I25" s="297"/>
      <c r="J25" s="297"/>
      <c r="K25" s="297"/>
      <c r="L25" s="298"/>
      <c r="M25" s="224"/>
      <c r="N25" s="276">
        <f>SUM(N10:N24)</f>
        <v>0</v>
      </c>
    </row>
    <row r="26" spans="1:13" ht="12.75">
      <c r="A26" s="277" t="s">
        <v>97</v>
      </c>
      <c r="B26" s="277"/>
      <c r="C26" s="277"/>
      <c r="D26" s="65"/>
      <c r="E26" s="65"/>
      <c r="F26" s="65"/>
      <c r="M26"/>
    </row>
    <row r="27" spans="1:13" ht="12.75">
      <c r="A27" s="277" t="s">
        <v>98</v>
      </c>
      <c r="B27" s="277"/>
      <c r="C27" s="277"/>
      <c r="D27" s="65"/>
      <c r="E27" s="65"/>
      <c r="F27" s="65"/>
      <c r="M27"/>
    </row>
    <row r="28" spans="1:13" ht="12.75">
      <c r="A28" s="277" t="s">
        <v>216</v>
      </c>
      <c r="B28" s="277"/>
      <c r="C28" s="277"/>
      <c r="D28" s="65"/>
      <c r="E28" s="65"/>
      <c r="F28" s="65"/>
      <c r="M28"/>
    </row>
    <row r="29" spans="3:13" ht="13.5" thickBot="1">
      <c r="C29"/>
      <c r="M29"/>
    </row>
    <row r="30" spans="1:14" ht="13.5" thickBot="1">
      <c r="A30" s="66" t="s">
        <v>80</v>
      </c>
      <c r="B30" s="66"/>
      <c r="C30" s="66"/>
      <c r="D30" s="278"/>
      <c r="G30" s="348" t="s">
        <v>99</v>
      </c>
      <c r="H30" s="349"/>
      <c r="I30" s="350"/>
      <c r="J30" s="351"/>
      <c r="K30" s="351"/>
      <c r="L30" s="351"/>
      <c r="M30" s="351"/>
      <c r="N30" s="351"/>
    </row>
    <row r="31" spans="3:13" ht="12.75">
      <c r="C31"/>
      <c r="M31"/>
    </row>
    <row r="32" spans="3:13" ht="12.75">
      <c r="C32"/>
      <c r="M32"/>
    </row>
    <row r="33" spans="3:13" ht="12.75">
      <c r="C33"/>
      <c r="M33"/>
    </row>
    <row r="34" spans="3:13" ht="12.75">
      <c r="C34"/>
      <c r="M34"/>
    </row>
  </sheetData>
  <mergeCells count="15">
    <mergeCell ref="G30:I30"/>
    <mergeCell ref="J30:N30"/>
    <mergeCell ref="A1:N1"/>
    <mergeCell ref="A2:N2"/>
    <mergeCell ref="A3:D3"/>
    <mergeCell ref="E3:N3"/>
    <mergeCell ref="A4:D4"/>
    <mergeCell ref="E4:N4"/>
    <mergeCell ref="E5:N5"/>
    <mergeCell ref="A6:D6"/>
    <mergeCell ref="A25:L25"/>
    <mergeCell ref="E6:N6"/>
    <mergeCell ref="A7:D7"/>
    <mergeCell ref="E7:N7"/>
    <mergeCell ref="A8:N8"/>
  </mergeCells>
  <dataValidations count="1">
    <dataValidation type="list" allowBlank="1" showInputMessage="1" showErrorMessage="1" sqref="E10:E24">
      <formula1>"POJ,DPP"</formula1>
    </dataValidation>
  </dataValidations>
  <printOptions/>
  <pageMargins left="0.26" right="0.18" top="1" bottom="0.49" header="0.5" footer="0.29"/>
  <pageSetup horizontalDpi="600" verticalDpi="600" orientation="landscape" paperSize="9" scale="90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8"/>
  <sheetViews>
    <sheetView workbookViewId="0" topLeftCell="A22">
      <selection activeCell="J34" sqref="J34"/>
    </sheetView>
  </sheetViews>
  <sheetFormatPr defaultColWidth="9.140625" defaultRowHeight="12.75"/>
  <cols>
    <col min="1" max="1" width="8.140625" style="2" customWidth="1"/>
    <col min="2" max="2" width="13.421875" style="2" customWidth="1"/>
    <col min="3" max="3" width="39.00390625" style="2" customWidth="1"/>
    <col min="4" max="4" width="2.00390625" style="2" customWidth="1"/>
    <col min="5" max="5" width="7.8515625" style="2" customWidth="1"/>
    <col min="6" max="6" width="13.7109375" style="2" customWidth="1"/>
    <col min="7" max="7" width="14.00390625" style="2" customWidth="1"/>
    <col min="8" max="8" width="39.00390625" style="2" customWidth="1"/>
    <col min="9" max="9" width="11.421875" style="2" bestFit="1" customWidth="1"/>
    <col min="10" max="16384" width="9.140625" style="2" customWidth="1"/>
  </cols>
  <sheetData>
    <row r="1" spans="1:10" ht="19.5" thickBot="1">
      <c r="A1" s="1" t="s">
        <v>23</v>
      </c>
      <c r="C1" s="411" t="s">
        <v>184</v>
      </c>
      <c r="D1" s="411"/>
      <c r="E1" s="411"/>
      <c r="F1" s="411"/>
      <c r="G1" s="411"/>
      <c r="H1" s="411"/>
      <c r="I1" s="3"/>
      <c r="J1" s="3"/>
    </row>
    <row r="2" spans="5:10" ht="12.75">
      <c r="E2" s="402" t="s">
        <v>24</v>
      </c>
      <c r="F2" s="403"/>
      <c r="G2" s="403"/>
      <c r="H2" s="4"/>
      <c r="I2" s="5"/>
      <c r="J2" s="5"/>
    </row>
    <row r="3" spans="3:10" ht="18.75">
      <c r="C3" s="6" t="s">
        <v>25</v>
      </c>
      <c r="E3" s="372" t="s">
        <v>26</v>
      </c>
      <c r="F3" s="373"/>
      <c r="G3" s="373"/>
      <c r="H3" s="7"/>
      <c r="I3" s="5"/>
      <c r="J3" s="5"/>
    </row>
    <row r="4" spans="5:10" ht="13.5" thickBot="1">
      <c r="E4" s="412" t="s">
        <v>27</v>
      </c>
      <c r="F4" s="413"/>
      <c r="G4" s="413"/>
      <c r="H4" s="8"/>
      <c r="I4" s="5"/>
      <c r="J4" s="5"/>
    </row>
    <row r="5" spans="2:8" ht="12" customHeight="1" thickBot="1">
      <c r="B5" s="9"/>
      <c r="C5" s="10" t="s">
        <v>28</v>
      </c>
      <c r="D5" s="9"/>
      <c r="E5" s="11"/>
      <c r="F5" s="11"/>
      <c r="G5" s="12"/>
      <c r="H5" s="13"/>
    </row>
    <row r="6" spans="1:8" ht="12.75">
      <c r="A6" s="402" t="s">
        <v>29</v>
      </c>
      <c r="B6" s="403"/>
      <c r="C6" s="14"/>
      <c r="D6" s="95"/>
      <c r="E6" s="404" t="s">
        <v>30</v>
      </c>
      <c r="F6" s="405"/>
      <c r="G6" s="405"/>
      <c r="H6" s="15"/>
    </row>
    <row r="7" spans="1:8" ht="12.75">
      <c r="A7" s="406" t="s">
        <v>181</v>
      </c>
      <c r="B7" s="410"/>
      <c r="C7" s="408"/>
      <c r="D7" s="409"/>
      <c r="E7" s="406" t="s">
        <v>22</v>
      </c>
      <c r="F7" s="407"/>
      <c r="G7" s="407"/>
      <c r="H7" s="102"/>
    </row>
    <row r="8" spans="1:8" ht="12.75" customHeight="1">
      <c r="A8" s="393" t="s">
        <v>31</v>
      </c>
      <c r="B8" s="394"/>
      <c r="C8" s="18"/>
      <c r="D8" s="96"/>
      <c r="E8" s="395" t="s">
        <v>32</v>
      </c>
      <c r="F8" s="396"/>
      <c r="G8" s="396"/>
      <c r="H8" s="19"/>
    </row>
    <row r="9" spans="1:8" ht="13.5" thickBot="1">
      <c r="A9" s="397" t="s">
        <v>33</v>
      </c>
      <c r="B9" s="398"/>
      <c r="C9" s="20"/>
      <c r="D9" s="97"/>
      <c r="E9" s="399" t="s">
        <v>34</v>
      </c>
      <c r="F9" s="400"/>
      <c r="G9" s="401"/>
      <c r="H9" s="21"/>
    </row>
    <row r="10" spans="1:8" ht="4.5" customHeight="1">
      <c r="A10" s="22"/>
      <c r="B10" s="22"/>
      <c r="C10" s="22"/>
      <c r="D10" s="22"/>
      <c r="E10" s="22"/>
      <c r="F10" s="22"/>
      <c r="G10" s="22"/>
      <c r="H10" s="23"/>
    </row>
    <row r="11" spans="1:8" ht="13.5" thickBot="1">
      <c r="A11" s="390" t="s">
        <v>35</v>
      </c>
      <c r="B11" s="390"/>
      <c r="C11" s="390"/>
      <c r="D11" s="390"/>
      <c r="E11" s="390"/>
      <c r="F11" s="390"/>
      <c r="G11" s="390"/>
      <c r="H11" s="390"/>
    </row>
    <row r="12" spans="1:11" ht="38.25">
      <c r="A12" s="24" t="s">
        <v>36</v>
      </c>
      <c r="B12" s="25" t="s">
        <v>37</v>
      </c>
      <c r="C12" s="26" t="s">
        <v>38</v>
      </c>
      <c r="D12" s="27"/>
      <c r="E12" s="24" t="s">
        <v>36</v>
      </c>
      <c r="F12" s="28" t="s">
        <v>37</v>
      </c>
      <c r="G12" s="391" t="s">
        <v>38</v>
      </c>
      <c r="H12" s="392"/>
      <c r="I12" s="29"/>
      <c r="J12" s="22"/>
      <c r="K12" s="22"/>
    </row>
    <row r="13" spans="1:11" ht="12.75">
      <c r="A13" s="30" t="s">
        <v>39</v>
      </c>
      <c r="B13" s="31"/>
      <c r="C13" s="17"/>
      <c r="D13" s="32"/>
      <c r="E13" s="30" t="s">
        <v>40</v>
      </c>
      <c r="F13" s="33"/>
      <c r="G13" s="383"/>
      <c r="H13" s="384"/>
      <c r="I13" s="34"/>
      <c r="J13" s="34"/>
      <c r="K13" s="34"/>
    </row>
    <row r="14" spans="1:11" ht="12.75">
      <c r="A14" s="30" t="s">
        <v>41</v>
      </c>
      <c r="B14" s="31"/>
      <c r="C14" s="17"/>
      <c r="D14" s="32"/>
      <c r="E14" s="30" t="s">
        <v>42</v>
      </c>
      <c r="F14" s="33"/>
      <c r="G14" s="383"/>
      <c r="H14" s="384"/>
      <c r="I14" s="34"/>
      <c r="J14" s="34"/>
      <c r="K14" s="34"/>
    </row>
    <row r="15" spans="1:11" ht="12.75">
      <c r="A15" s="30" t="s">
        <v>43</v>
      </c>
      <c r="B15" s="31"/>
      <c r="C15" s="17"/>
      <c r="D15" s="32"/>
      <c r="E15" s="30" t="s">
        <v>44</v>
      </c>
      <c r="F15" s="33"/>
      <c r="G15" s="383"/>
      <c r="H15" s="384"/>
      <c r="I15" s="34"/>
      <c r="J15" s="34"/>
      <c r="K15" s="34"/>
    </row>
    <row r="16" spans="1:11" ht="12.75">
      <c r="A16" s="30" t="s">
        <v>45</v>
      </c>
      <c r="B16" s="31"/>
      <c r="C16" s="17"/>
      <c r="D16" s="32"/>
      <c r="E16" s="30" t="s">
        <v>46</v>
      </c>
      <c r="F16" s="33"/>
      <c r="G16" s="383"/>
      <c r="H16" s="384"/>
      <c r="I16" s="34"/>
      <c r="J16" s="34"/>
      <c r="K16" s="34"/>
    </row>
    <row r="17" spans="1:11" ht="12.75">
      <c r="A17" s="30" t="s">
        <v>47</v>
      </c>
      <c r="B17" s="31"/>
      <c r="C17" s="17"/>
      <c r="D17" s="32"/>
      <c r="E17" s="30" t="s">
        <v>48</v>
      </c>
      <c r="F17" s="33"/>
      <c r="G17" s="383"/>
      <c r="H17" s="384"/>
      <c r="I17" s="34"/>
      <c r="J17" s="34"/>
      <c r="K17" s="34"/>
    </row>
    <row r="18" spans="1:11" ht="12.75">
      <c r="A18" s="30" t="s">
        <v>49</v>
      </c>
      <c r="B18" s="31"/>
      <c r="C18" s="17"/>
      <c r="D18" s="32"/>
      <c r="E18" s="30" t="s">
        <v>50</v>
      </c>
      <c r="F18" s="33"/>
      <c r="G18" s="383"/>
      <c r="H18" s="384"/>
      <c r="I18" s="34"/>
      <c r="J18" s="34"/>
      <c r="K18" s="34"/>
    </row>
    <row r="19" spans="1:11" ht="12.75">
      <c r="A19" s="30" t="s">
        <v>51</v>
      </c>
      <c r="B19" s="31"/>
      <c r="C19" s="17"/>
      <c r="D19" s="32"/>
      <c r="E19" s="30" t="s">
        <v>52</v>
      </c>
      <c r="F19" s="33"/>
      <c r="G19" s="383"/>
      <c r="H19" s="384"/>
      <c r="I19" s="34"/>
      <c r="J19" s="34"/>
      <c r="K19" s="34"/>
    </row>
    <row r="20" spans="1:11" ht="12.75">
      <c r="A20" s="30" t="s">
        <v>53</v>
      </c>
      <c r="B20" s="31"/>
      <c r="C20" s="17"/>
      <c r="D20" s="32"/>
      <c r="E20" s="30" t="s">
        <v>54</v>
      </c>
      <c r="F20" s="33"/>
      <c r="G20" s="383"/>
      <c r="H20" s="384"/>
      <c r="I20" s="34"/>
      <c r="J20" s="34"/>
      <c r="K20" s="34"/>
    </row>
    <row r="21" spans="1:11" ht="12.75">
      <c r="A21" s="30" t="s">
        <v>55</v>
      </c>
      <c r="B21" s="31"/>
      <c r="C21" s="17"/>
      <c r="D21" s="32"/>
      <c r="E21" s="30" t="s">
        <v>56</v>
      </c>
      <c r="F21" s="33"/>
      <c r="G21" s="383"/>
      <c r="H21" s="384"/>
      <c r="I21" s="34"/>
      <c r="J21" s="34"/>
      <c r="K21" s="34"/>
    </row>
    <row r="22" spans="1:11" ht="12.75">
      <c r="A22" s="30" t="s">
        <v>57</v>
      </c>
      <c r="B22" s="31"/>
      <c r="C22" s="17"/>
      <c r="D22" s="32"/>
      <c r="E22" s="30" t="s">
        <v>58</v>
      </c>
      <c r="F22" s="33"/>
      <c r="G22" s="383"/>
      <c r="H22" s="384"/>
      <c r="I22" s="34"/>
      <c r="J22" s="34"/>
      <c r="K22" s="34"/>
    </row>
    <row r="23" spans="1:11" ht="12.75">
      <c r="A23" s="30" t="s">
        <v>59</v>
      </c>
      <c r="B23" s="31"/>
      <c r="C23" s="17"/>
      <c r="D23" s="32"/>
      <c r="E23" s="30" t="s">
        <v>60</v>
      </c>
      <c r="F23" s="33"/>
      <c r="G23" s="383"/>
      <c r="H23" s="384"/>
      <c r="I23" s="34"/>
      <c r="J23" s="34"/>
      <c r="K23" s="34"/>
    </row>
    <row r="24" spans="1:11" ht="12.75">
      <c r="A24" s="30" t="s">
        <v>61</v>
      </c>
      <c r="B24" s="31"/>
      <c r="C24" s="17"/>
      <c r="D24" s="32"/>
      <c r="E24" s="30" t="s">
        <v>62</v>
      </c>
      <c r="F24" s="33"/>
      <c r="G24" s="383"/>
      <c r="H24" s="384"/>
      <c r="I24" s="34"/>
      <c r="J24" s="34"/>
      <c r="K24" s="34"/>
    </row>
    <row r="25" spans="1:11" ht="12.75">
      <c r="A25" s="30" t="s">
        <v>63</v>
      </c>
      <c r="B25" s="31"/>
      <c r="C25" s="17"/>
      <c r="D25" s="32"/>
      <c r="E25" s="30" t="s">
        <v>64</v>
      </c>
      <c r="F25" s="33"/>
      <c r="G25" s="383"/>
      <c r="H25" s="384"/>
      <c r="I25" s="34"/>
      <c r="J25" s="34"/>
      <c r="K25" s="34"/>
    </row>
    <row r="26" spans="1:11" ht="12.75">
      <c r="A26" s="30" t="s">
        <v>65</v>
      </c>
      <c r="B26" s="31"/>
      <c r="C26" s="17"/>
      <c r="D26" s="32"/>
      <c r="E26" s="30" t="s">
        <v>66</v>
      </c>
      <c r="F26" s="33"/>
      <c r="G26" s="383"/>
      <c r="H26" s="384"/>
      <c r="I26" s="34"/>
      <c r="J26" s="34"/>
      <c r="K26" s="34"/>
    </row>
    <row r="27" spans="1:11" ht="13.5" thickBot="1">
      <c r="A27" s="35" t="s">
        <v>67</v>
      </c>
      <c r="B27" s="36"/>
      <c r="C27" s="37"/>
      <c r="D27" s="32"/>
      <c r="E27" s="30" t="s">
        <v>68</v>
      </c>
      <c r="F27" s="33"/>
      <c r="G27" s="383"/>
      <c r="H27" s="384"/>
      <c r="I27" s="34"/>
      <c r="J27" s="34"/>
      <c r="K27" s="34"/>
    </row>
    <row r="28" spans="1:11" ht="13.5" thickBot="1">
      <c r="A28" s="38"/>
      <c r="B28" s="39"/>
      <c r="C28" s="32"/>
      <c r="D28" s="32"/>
      <c r="E28" s="35" t="s">
        <v>69</v>
      </c>
      <c r="F28" s="40"/>
      <c r="G28" s="385"/>
      <c r="H28" s="386"/>
      <c r="I28" s="34"/>
      <c r="J28" s="34"/>
      <c r="K28" s="34"/>
    </row>
    <row r="29" spans="1:11" ht="4.5" customHeight="1" thickBot="1">
      <c r="A29" s="38"/>
      <c r="B29" s="39"/>
      <c r="C29" s="32"/>
      <c r="D29" s="32"/>
      <c r="E29" s="32"/>
      <c r="F29" s="39"/>
      <c r="G29" s="16"/>
      <c r="H29" s="16"/>
      <c r="I29" s="34"/>
      <c r="J29" s="34"/>
      <c r="K29" s="34"/>
    </row>
    <row r="30" spans="1:9" s="13" customFormat="1" ht="13.5" thickBot="1">
      <c r="A30" s="41" t="s">
        <v>70</v>
      </c>
      <c r="B30" s="387">
        <f>SUM(B13:B27,F13:F28)</f>
        <v>0</v>
      </c>
      <c r="C30" s="387"/>
      <c r="D30" s="387"/>
      <c r="E30" s="387"/>
      <c r="F30" s="387"/>
      <c r="G30" s="388" t="s">
        <v>71</v>
      </c>
      <c r="H30" s="389"/>
      <c r="I30" s="45"/>
    </row>
    <row r="31" spans="1:9" ht="4.5" customHeight="1" thickBot="1">
      <c r="A31" s="368"/>
      <c r="B31" s="368"/>
      <c r="C31" s="368"/>
      <c r="D31" s="368"/>
      <c r="E31" s="368"/>
      <c r="F31" s="368"/>
      <c r="G31" s="368"/>
      <c r="H31" s="368"/>
      <c r="I31" s="47"/>
    </row>
    <row r="32" spans="1:9" ht="12.75">
      <c r="A32" s="380" t="s">
        <v>72</v>
      </c>
      <c r="B32" s="381"/>
      <c r="C32" s="382"/>
      <c r="D32" s="48"/>
      <c r="E32" s="380" t="s">
        <v>73</v>
      </c>
      <c r="F32" s="381"/>
      <c r="G32" s="381"/>
      <c r="H32" s="382"/>
      <c r="I32" s="47"/>
    </row>
    <row r="33" spans="1:9" ht="12.75">
      <c r="A33" s="372" t="s">
        <v>74</v>
      </c>
      <c r="B33" s="373"/>
      <c r="C33" s="7"/>
      <c r="D33" s="38"/>
      <c r="E33" s="372" t="s">
        <v>75</v>
      </c>
      <c r="F33" s="373"/>
      <c r="G33" s="374"/>
      <c r="H33" s="375"/>
      <c r="I33" s="47"/>
    </row>
    <row r="34" spans="1:9" ht="12.75">
      <c r="A34" s="372" t="s">
        <v>76</v>
      </c>
      <c r="B34" s="373"/>
      <c r="C34" s="7"/>
      <c r="D34" s="38"/>
      <c r="E34" s="372" t="s">
        <v>76</v>
      </c>
      <c r="F34" s="373"/>
      <c r="G34" s="374"/>
      <c r="H34" s="375"/>
      <c r="I34" s="47"/>
    </row>
    <row r="35" spans="1:9" ht="45" customHeight="1" thickBot="1">
      <c r="A35" s="376" t="s">
        <v>77</v>
      </c>
      <c r="B35" s="377"/>
      <c r="C35" s="44"/>
      <c r="D35" s="38"/>
      <c r="E35" s="376" t="s">
        <v>78</v>
      </c>
      <c r="F35" s="377"/>
      <c r="G35" s="378"/>
      <c r="H35" s="379"/>
      <c r="I35" s="47"/>
    </row>
    <row r="36" spans="1:9" ht="4.5" customHeight="1" thickBot="1">
      <c r="A36" s="369"/>
      <c r="B36" s="369"/>
      <c r="C36" s="369"/>
      <c r="D36" s="369"/>
      <c r="E36" s="369"/>
      <c r="F36" s="369"/>
      <c r="G36" s="369"/>
      <c r="H36" s="369"/>
      <c r="I36" s="47"/>
    </row>
    <row r="37" spans="1:8" ht="13.5" thickBot="1">
      <c r="A37" s="41" t="s">
        <v>79</v>
      </c>
      <c r="B37" s="49"/>
      <c r="C37" s="49"/>
      <c r="D37" s="42"/>
      <c r="E37" s="370">
        <f>SUM(B30,C35)</f>
        <v>0</v>
      </c>
      <c r="F37" s="371"/>
      <c r="G37" s="371"/>
      <c r="H37" s="43" t="s">
        <v>71</v>
      </c>
    </row>
    <row r="38" spans="1:9" ht="4.5" customHeight="1" thickBot="1">
      <c r="A38" s="38"/>
      <c r="B38" s="38"/>
      <c r="C38" s="38"/>
      <c r="D38" s="38"/>
      <c r="E38" s="38"/>
      <c r="F38" s="38"/>
      <c r="G38" s="38"/>
      <c r="H38" s="38"/>
      <c r="I38" s="47"/>
    </row>
    <row r="39" spans="1:9" ht="13.5" thickBot="1">
      <c r="A39" s="365" t="s">
        <v>80</v>
      </c>
      <c r="B39" s="366"/>
      <c r="C39" s="50"/>
      <c r="D39" s="38"/>
      <c r="E39" s="365" t="s">
        <v>80</v>
      </c>
      <c r="F39" s="367"/>
      <c r="G39" s="366"/>
      <c r="H39" s="50"/>
      <c r="I39" s="47"/>
    </row>
    <row r="40" spans="1:9" ht="6" customHeight="1" thickBot="1">
      <c r="A40" s="51"/>
      <c r="B40" s="51"/>
      <c r="C40" s="46"/>
      <c r="D40" s="38"/>
      <c r="E40" s="364"/>
      <c r="F40" s="364"/>
      <c r="G40" s="364"/>
      <c r="H40" s="46"/>
      <c r="I40" s="47"/>
    </row>
    <row r="41" spans="1:9" ht="13.5" thickBot="1">
      <c r="A41" s="365" t="s">
        <v>81</v>
      </c>
      <c r="B41" s="366"/>
      <c r="C41" s="53"/>
      <c r="D41" s="38"/>
      <c r="E41" s="365" t="s">
        <v>82</v>
      </c>
      <c r="F41" s="367"/>
      <c r="G41" s="366"/>
      <c r="H41" s="53"/>
      <c r="I41" s="47"/>
    </row>
    <row r="42" spans="1:9" ht="12.75">
      <c r="A42" s="46"/>
      <c r="B42" s="46"/>
      <c r="C42" s="52"/>
      <c r="D42" s="38"/>
      <c r="E42" s="368"/>
      <c r="F42" s="368"/>
      <c r="G42" s="368"/>
      <c r="H42" s="52"/>
      <c r="I42" s="47"/>
    </row>
    <row r="43" spans="1:9" ht="12.75">
      <c r="A43" s="47"/>
      <c r="B43" s="47"/>
      <c r="C43" s="47"/>
      <c r="D43" s="47"/>
      <c r="F43" s="47"/>
      <c r="I43" s="47"/>
    </row>
    <row r="44" spans="1:6" ht="12.75">
      <c r="A44" s="47"/>
      <c r="B44" s="47"/>
      <c r="C44" s="47"/>
      <c r="D44" s="47"/>
      <c r="E44" s="47"/>
      <c r="F44" s="47"/>
    </row>
    <row r="46" spans="5:7" ht="12.75">
      <c r="E46" s="47"/>
      <c r="F46" s="47"/>
      <c r="G46" s="47"/>
    </row>
    <row r="47" spans="1:7" ht="12.75">
      <c r="A47" s="47"/>
      <c r="B47" s="47"/>
      <c r="C47" s="47"/>
      <c r="D47" s="47"/>
      <c r="E47" s="363"/>
      <c r="F47" s="363"/>
      <c r="G47" s="47"/>
    </row>
    <row r="48" spans="5:7" ht="12.75">
      <c r="E48" s="47"/>
      <c r="F48" s="47"/>
      <c r="G48" s="47"/>
    </row>
    <row r="49" spans="5:7" ht="12.75">
      <c r="E49" s="47"/>
      <c r="F49" s="47"/>
      <c r="G49" s="47"/>
    </row>
    <row r="54" spans="1:6" ht="12.75">
      <c r="A54" s="47"/>
      <c r="B54" s="47"/>
      <c r="C54" s="47"/>
      <c r="D54" s="47"/>
      <c r="E54" s="47"/>
      <c r="F54" s="47"/>
    </row>
    <row r="55" spans="1:6" ht="12.75">
      <c r="A55" s="47"/>
      <c r="B55" s="47"/>
      <c r="C55" s="47"/>
      <c r="D55" s="47"/>
      <c r="E55" s="47"/>
      <c r="F55" s="47"/>
    </row>
    <row r="56" spans="1:6" ht="12.75">
      <c r="A56" s="47"/>
      <c r="B56" s="47"/>
      <c r="C56" s="47"/>
      <c r="D56" s="47"/>
      <c r="E56" s="47"/>
      <c r="F56" s="47"/>
    </row>
    <row r="57" spans="1:6" ht="12.75">
      <c r="A57" s="47"/>
      <c r="B57" s="47"/>
      <c r="C57" s="47"/>
      <c r="D57" s="47"/>
      <c r="E57" s="47"/>
      <c r="F57" s="47"/>
    </row>
    <row r="58" spans="1:6" ht="12.75">
      <c r="A58" s="47"/>
      <c r="B58" s="47"/>
      <c r="C58" s="47"/>
      <c r="D58" s="47"/>
      <c r="E58" s="47"/>
      <c r="F58" s="47"/>
    </row>
  </sheetData>
  <mergeCells count="54">
    <mergeCell ref="C1:H1"/>
    <mergeCell ref="E2:G2"/>
    <mergeCell ref="E3:G3"/>
    <mergeCell ref="E4:G4"/>
    <mergeCell ref="A6:B6"/>
    <mergeCell ref="E6:G6"/>
    <mergeCell ref="E7:G7"/>
    <mergeCell ref="C7:D7"/>
    <mergeCell ref="A7:B7"/>
    <mergeCell ref="A8:B8"/>
    <mergeCell ref="E8:G8"/>
    <mergeCell ref="A9:B9"/>
    <mergeCell ref="E9:G9"/>
    <mergeCell ref="A11:H11"/>
    <mergeCell ref="G12:H12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B30:F30"/>
    <mergeCell ref="G30:H30"/>
    <mergeCell ref="A31:H31"/>
    <mergeCell ref="A32:C32"/>
    <mergeCell ref="E32:H32"/>
    <mergeCell ref="A33:B33"/>
    <mergeCell ref="E33:F33"/>
    <mergeCell ref="G33:H33"/>
    <mergeCell ref="A34:B34"/>
    <mergeCell ref="E34:F34"/>
    <mergeCell ref="G34:H34"/>
    <mergeCell ref="A35:B35"/>
    <mergeCell ref="E35:F35"/>
    <mergeCell ref="G35:H35"/>
    <mergeCell ref="A36:H36"/>
    <mergeCell ref="E37:G37"/>
    <mergeCell ref="A39:B39"/>
    <mergeCell ref="E39:G39"/>
    <mergeCell ref="E47:F47"/>
    <mergeCell ref="E40:G40"/>
    <mergeCell ref="A41:B41"/>
    <mergeCell ref="E41:G41"/>
    <mergeCell ref="E42:G42"/>
  </mergeCells>
  <printOptions/>
  <pageMargins left="0.36" right="0.28" top="0.4" bottom="0.31" header="0.33" footer="0.21"/>
  <pageSetup horizontalDpi="600" verticalDpi="600" orientation="landscape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4"/>
  <sheetViews>
    <sheetView workbookViewId="0" topLeftCell="A1">
      <selection activeCell="M19" sqref="M19"/>
    </sheetView>
  </sheetViews>
  <sheetFormatPr defaultColWidth="9.140625" defaultRowHeight="12.75"/>
  <cols>
    <col min="1" max="1" width="8.57421875" style="0" customWidth="1"/>
    <col min="2" max="2" width="15.28125" style="0" customWidth="1"/>
    <col min="3" max="3" width="15.421875" style="0" customWidth="1"/>
    <col min="4" max="4" width="16.28125" style="0" customWidth="1"/>
    <col min="5" max="5" width="25.140625" style="0" customWidth="1"/>
    <col min="6" max="6" width="13.7109375" style="0" customWidth="1"/>
    <col min="7" max="7" width="11.8515625" style="0" customWidth="1"/>
    <col min="8" max="8" width="10.140625" style="222" customWidth="1"/>
    <col min="9" max="9" width="16.57421875" style="222" customWidth="1"/>
    <col min="10" max="10" width="14.28125" style="0" customWidth="1"/>
  </cols>
  <sheetData>
    <row r="1" spans="1:13" ht="57" customHeight="1" thickBot="1">
      <c r="A1" s="430" t="s">
        <v>182</v>
      </c>
      <c r="B1" s="430"/>
      <c r="C1" s="430"/>
      <c r="D1" s="430"/>
      <c r="E1" s="430"/>
      <c r="F1" s="430"/>
      <c r="G1" s="430"/>
      <c r="H1" s="430"/>
      <c r="I1" s="430"/>
      <c r="J1" s="430"/>
      <c r="M1" s="67"/>
    </row>
    <row r="2" spans="1:10" ht="21.75" customHeight="1" thickBot="1">
      <c r="A2" s="431" t="s">
        <v>100</v>
      </c>
      <c r="B2" s="432"/>
      <c r="C2" s="432"/>
      <c r="D2" s="432"/>
      <c r="E2" s="432"/>
      <c r="F2" s="432"/>
      <c r="G2" s="432"/>
      <c r="H2" s="432"/>
      <c r="I2" s="432"/>
      <c r="J2" s="433"/>
    </row>
    <row r="3" spans="1:10" ht="12" customHeight="1" thickBot="1">
      <c r="A3" s="434" t="s">
        <v>24</v>
      </c>
      <c r="B3" s="435"/>
      <c r="C3" s="436"/>
      <c r="D3" s="414"/>
      <c r="E3" s="415"/>
      <c r="F3" s="415"/>
      <c r="G3" s="415"/>
      <c r="H3" s="415"/>
      <c r="I3" s="415"/>
      <c r="J3" s="416"/>
    </row>
    <row r="4" spans="1:14" ht="13.5" customHeight="1" thickBot="1">
      <c r="A4" s="437" t="s">
        <v>26</v>
      </c>
      <c r="B4" s="438"/>
      <c r="C4" s="439"/>
      <c r="D4" s="417"/>
      <c r="E4" s="358"/>
      <c r="F4" s="358"/>
      <c r="G4" s="358"/>
      <c r="H4" s="358"/>
      <c r="I4" s="358"/>
      <c r="J4" s="359"/>
      <c r="N4" s="67"/>
    </row>
    <row r="5" spans="1:10" ht="12" customHeight="1" thickBot="1">
      <c r="A5" s="440" t="s">
        <v>101</v>
      </c>
      <c r="B5" s="441"/>
      <c r="C5" s="442"/>
      <c r="D5" s="421"/>
      <c r="E5" s="422"/>
      <c r="F5" s="422"/>
      <c r="G5" s="422"/>
      <c r="H5" s="422"/>
      <c r="I5" s="422"/>
      <c r="J5" s="423"/>
    </row>
    <row r="6" spans="1:10" ht="13.5" customHeight="1" thickBot="1">
      <c r="A6" s="446" t="s">
        <v>102</v>
      </c>
      <c r="B6" s="447"/>
      <c r="C6" s="448"/>
      <c r="D6" s="418"/>
      <c r="E6" s="419"/>
      <c r="F6" s="419"/>
      <c r="G6" s="419"/>
      <c r="H6" s="419"/>
      <c r="I6" s="419"/>
      <c r="J6" s="420"/>
    </row>
    <row r="7" spans="1:10" ht="13.5" customHeight="1" thickBot="1">
      <c r="A7" s="338" t="s">
        <v>85</v>
      </c>
      <c r="B7" s="339"/>
      <c r="C7" s="340"/>
      <c r="D7" s="341"/>
      <c r="E7" s="342"/>
      <c r="F7" s="342"/>
      <c r="G7" s="342"/>
      <c r="H7" s="342"/>
      <c r="I7" s="342"/>
      <c r="J7" s="342"/>
    </row>
    <row r="8" spans="1:10" ht="13.5" thickBot="1">
      <c r="A8" s="443"/>
      <c r="B8" s="444"/>
      <c r="C8" s="444"/>
      <c r="D8" s="444"/>
      <c r="E8" s="444"/>
      <c r="F8" s="444"/>
      <c r="G8" s="444"/>
      <c r="H8" s="444"/>
      <c r="I8" s="444"/>
      <c r="J8" s="445"/>
    </row>
    <row r="9" spans="1:10" ht="51.75" thickBot="1">
      <c r="A9" s="279" t="s">
        <v>5</v>
      </c>
      <c r="B9" s="101" t="s">
        <v>22</v>
      </c>
      <c r="C9" s="279" t="s">
        <v>103</v>
      </c>
      <c r="D9" s="279" t="s">
        <v>104</v>
      </c>
      <c r="E9" s="279" t="s">
        <v>217</v>
      </c>
      <c r="F9" s="279" t="s">
        <v>105</v>
      </c>
      <c r="G9" s="279" t="s">
        <v>218</v>
      </c>
      <c r="H9" s="279" t="s">
        <v>219</v>
      </c>
      <c r="I9" s="223" t="s">
        <v>21</v>
      </c>
      <c r="J9" s="279" t="s">
        <v>220</v>
      </c>
    </row>
    <row r="10" spans="1:10" ht="12.75">
      <c r="A10" s="98" t="s">
        <v>94</v>
      </c>
      <c r="B10" s="290"/>
      <c r="C10" s="281"/>
      <c r="D10" s="281"/>
      <c r="E10" s="281"/>
      <c r="F10" s="280"/>
      <c r="G10" s="280"/>
      <c r="H10" s="293"/>
      <c r="I10" s="282"/>
      <c r="J10" s="282"/>
    </row>
    <row r="11" spans="1:10" ht="12.75">
      <c r="A11" s="57"/>
      <c r="B11" s="291"/>
      <c r="C11" s="284"/>
      <c r="D11" s="284"/>
      <c r="E11" s="284"/>
      <c r="F11" s="283"/>
      <c r="G11" s="283"/>
      <c r="H11" s="283"/>
      <c r="I11" s="285"/>
      <c r="J11" s="285"/>
    </row>
    <row r="12" spans="1:10" ht="12.75">
      <c r="A12" s="57"/>
      <c r="B12" s="291"/>
      <c r="C12" s="284"/>
      <c r="D12" s="284"/>
      <c r="E12" s="284"/>
      <c r="F12" s="283"/>
      <c r="G12" s="283"/>
      <c r="H12" s="283"/>
      <c r="I12" s="285"/>
      <c r="J12" s="285"/>
    </row>
    <row r="13" spans="1:10" ht="12.75">
      <c r="A13" s="57"/>
      <c r="B13" s="291"/>
      <c r="C13" s="284"/>
      <c r="D13" s="284"/>
      <c r="E13" s="284"/>
      <c r="F13" s="283"/>
      <c r="G13" s="283"/>
      <c r="H13" s="283"/>
      <c r="I13" s="285"/>
      <c r="J13" s="285"/>
    </row>
    <row r="14" spans="1:10" ht="12.75">
      <c r="A14" s="57"/>
      <c r="B14" s="291"/>
      <c r="C14" s="284"/>
      <c r="D14" s="284"/>
      <c r="E14" s="284"/>
      <c r="F14" s="283"/>
      <c r="G14" s="283"/>
      <c r="H14" s="283"/>
      <c r="I14" s="285"/>
      <c r="J14" s="285"/>
    </row>
    <row r="15" spans="1:10" ht="12.75">
      <c r="A15" s="57"/>
      <c r="B15" s="291"/>
      <c r="C15" s="284"/>
      <c r="D15" s="284"/>
      <c r="E15" s="284"/>
      <c r="F15" s="283"/>
      <c r="G15" s="283"/>
      <c r="H15" s="283"/>
      <c r="I15" s="285"/>
      <c r="J15" s="285"/>
    </row>
    <row r="16" spans="1:10" ht="12.75">
      <c r="A16" s="57"/>
      <c r="B16" s="291"/>
      <c r="C16" s="284"/>
      <c r="D16" s="284"/>
      <c r="E16" s="284"/>
      <c r="F16" s="283"/>
      <c r="G16" s="283"/>
      <c r="H16" s="283"/>
      <c r="I16" s="285"/>
      <c r="J16" s="285"/>
    </row>
    <row r="17" spans="1:10" ht="12.75">
      <c r="A17" s="99" t="s">
        <v>95</v>
      </c>
      <c r="B17" s="292"/>
      <c r="C17" s="284"/>
      <c r="D17" s="284"/>
      <c r="E17" s="284"/>
      <c r="F17" s="283"/>
      <c r="G17" s="283"/>
      <c r="H17" s="283"/>
      <c r="I17" s="285"/>
      <c r="J17" s="285"/>
    </row>
    <row r="18" spans="1:10" ht="12.75">
      <c r="A18" s="57"/>
      <c r="B18" s="291"/>
      <c r="C18" s="284"/>
      <c r="D18" s="284"/>
      <c r="E18" s="284"/>
      <c r="F18" s="283"/>
      <c r="G18" s="283"/>
      <c r="H18" s="283"/>
      <c r="I18" s="285"/>
      <c r="J18" s="285"/>
    </row>
    <row r="19" spans="1:10" ht="12.75">
      <c r="A19" s="57"/>
      <c r="B19" s="291"/>
      <c r="C19" s="284"/>
      <c r="D19" s="284"/>
      <c r="E19" s="284"/>
      <c r="F19" s="283"/>
      <c r="G19" s="283"/>
      <c r="H19" s="283"/>
      <c r="I19" s="285"/>
      <c r="J19" s="285"/>
    </row>
    <row r="20" spans="1:10" ht="12.75">
      <c r="A20" s="57"/>
      <c r="B20" s="291"/>
      <c r="C20" s="284"/>
      <c r="D20" s="284"/>
      <c r="E20" s="284"/>
      <c r="F20" s="283"/>
      <c r="G20" s="283"/>
      <c r="H20" s="283"/>
      <c r="I20" s="285"/>
      <c r="J20" s="285"/>
    </row>
    <row r="21" spans="1:10" ht="12.75">
      <c r="A21" s="57"/>
      <c r="B21" s="291"/>
      <c r="C21" s="284"/>
      <c r="D21" s="284"/>
      <c r="E21" s="284"/>
      <c r="F21" s="283"/>
      <c r="G21" s="283"/>
      <c r="H21" s="283"/>
      <c r="I21" s="285"/>
      <c r="J21" s="285"/>
    </row>
    <row r="22" spans="1:10" ht="12.75">
      <c r="A22" s="99" t="s">
        <v>96</v>
      </c>
      <c r="B22" s="292"/>
      <c r="C22" s="284"/>
      <c r="D22" s="284"/>
      <c r="E22" s="284"/>
      <c r="F22" s="283"/>
      <c r="G22" s="283"/>
      <c r="H22" s="283"/>
      <c r="I22" s="285"/>
      <c r="J22" s="285"/>
    </row>
    <row r="23" spans="1:10" ht="12.75">
      <c r="A23" s="283"/>
      <c r="B23" s="283"/>
      <c r="C23" s="284"/>
      <c r="D23" s="284"/>
      <c r="E23" s="284"/>
      <c r="F23" s="283"/>
      <c r="G23" s="283"/>
      <c r="H23" s="283"/>
      <c r="I23" s="285"/>
      <c r="J23" s="285"/>
    </row>
    <row r="24" spans="1:10" ht="12.75">
      <c r="A24" s="283"/>
      <c r="B24" s="283"/>
      <c r="C24" s="284"/>
      <c r="D24" s="284"/>
      <c r="E24" s="284"/>
      <c r="F24" s="283"/>
      <c r="G24" s="283"/>
      <c r="H24" s="283"/>
      <c r="I24" s="285"/>
      <c r="J24" s="285"/>
    </row>
    <row r="25" spans="1:10" ht="12.75">
      <c r="A25" s="283"/>
      <c r="B25" s="283"/>
      <c r="C25" s="284"/>
      <c r="D25" s="284"/>
      <c r="E25" s="284"/>
      <c r="F25" s="283"/>
      <c r="G25" s="283"/>
      <c r="H25" s="283"/>
      <c r="I25" s="285"/>
      <c r="J25" s="285"/>
    </row>
    <row r="26" spans="1:10" ht="12.75">
      <c r="A26" s="283"/>
      <c r="B26" s="283"/>
      <c r="C26" s="284"/>
      <c r="D26" s="284"/>
      <c r="E26" s="284"/>
      <c r="F26" s="283"/>
      <c r="G26" s="283"/>
      <c r="H26" s="283"/>
      <c r="I26" s="285"/>
      <c r="J26" s="285"/>
    </row>
    <row r="27" spans="1:10" ht="13.5" thickBot="1">
      <c r="A27" s="286"/>
      <c r="B27" s="286"/>
      <c r="C27" s="287"/>
      <c r="D27" s="288"/>
      <c r="E27" s="288"/>
      <c r="F27" s="286"/>
      <c r="G27" s="286"/>
      <c r="H27" s="286"/>
      <c r="I27" s="289"/>
      <c r="J27" s="289"/>
    </row>
    <row r="28" spans="1:10" ht="13.5" thickBot="1">
      <c r="A28" s="427" t="s">
        <v>70</v>
      </c>
      <c r="B28" s="428"/>
      <c r="C28" s="428"/>
      <c r="D28" s="428"/>
      <c r="E28" s="428"/>
      <c r="F28" s="428"/>
      <c r="G28" s="428"/>
      <c r="H28" s="428"/>
      <c r="I28" s="429"/>
      <c r="J28" s="100">
        <f>SUM(J10:J27)</f>
        <v>0</v>
      </c>
    </row>
    <row r="29" spans="1:10" ht="12.75">
      <c r="A29" s="65" t="s">
        <v>97</v>
      </c>
      <c r="B29" s="65"/>
      <c r="C29" s="65"/>
      <c r="D29" s="65"/>
      <c r="E29" s="65"/>
      <c r="F29" s="65"/>
      <c r="G29" s="65"/>
      <c r="H29" s="65"/>
      <c r="I29" s="65"/>
      <c r="J29" s="65"/>
    </row>
    <row r="30" spans="1:10" ht="12.75">
      <c r="A30" s="65" t="s">
        <v>98</v>
      </c>
      <c r="B30" s="65"/>
      <c r="C30" s="65"/>
      <c r="D30" s="65"/>
      <c r="E30" s="65"/>
      <c r="F30" s="65"/>
      <c r="G30" s="65"/>
      <c r="H30" s="65"/>
      <c r="I30" s="65"/>
      <c r="J30" s="65"/>
    </row>
    <row r="31" spans="1:10" ht="12.75">
      <c r="A31" s="65"/>
      <c r="B31" s="65"/>
      <c r="C31" s="65"/>
      <c r="D31" s="65"/>
      <c r="E31" s="65"/>
      <c r="F31" s="65"/>
      <c r="G31" s="65"/>
      <c r="H31" s="65"/>
      <c r="I31" s="65"/>
      <c r="J31" s="65"/>
    </row>
    <row r="32" spans="1:10" ht="13.5" thickBot="1">
      <c r="A32" s="65"/>
      <c r="B32" s="65"/>
      <c r="C32" s="65"/>
      <c r="D32" s="65"/>
      <c r="E32" s="65"/>
      <c r="F32" s="65"/>
      <c r="G32" s="65"/>
      <c r="H32" s="65"/>
      <c r="I32" s="65"/>
      <c r="J32" s="65"/>
    </row>
    <row r="33" spans="1:10" ht="13.5" thickBot="1">
      <c r="A33" s="66" t="s">
        <v>80</v>
      </c>
      <c r="B33" s="66"/>
      <c r="C33" s="89"/>
      <c r="D33" s="65"/>
      <c r="E33" s="65"/>
      <c r="F33" s="54" t="s">
        <v>99</v>
      </c>
      <c r="G33" s="55"/>
      <c r="H33" s="424"/>
      <c r="I33" s="425"/>
      <c r="J33" s="426"/>
    </row>
    <row r="34" spans="8:9" ht="12.75">
      <c r="H34"/>
      <c r="I34"/>
    </row>
  </sheetData>
  <mergeCells count="15">
    <mergeCell ref="H33:J33"/>
    <mergeCell ref="A28:I28"/>
    <mergeCell ref="A1:J1"/>
    <mergeCell ref="A2:J2"/>
    <mergeCell ref="A3:C3"/>
    <mergeCell ref="A4:C4"/>
    <mergeCell ref="A5:C5"/>
    <mergeCell ref="A8:J8"/>
    <mergeCell ref="A6:C6"/>
    <mergeCell ref="A7:C7"/>
    <mergeCell ref="D7:J7"/>
    <mergeCell ref="D3:J3"/>
    <mergeCell ref="D4:J4"/>
    <mergeCell ref="D6:J6"/>
    <mergeCell ref="D5:J5"/>
  </mergeCells>
  <dataValidations count="1">
    <dataValidation type="list" allowBlank="1" showInputMessage="1" showErrorMessage="1" sqref="H10:H27">
      <formula1>"Tuzemské,Zahraniční"</formula1>
    </dataValidation>
  </dataValidations>
  <printOptions/>
  <pageMargins left="0.37" right="0.22" top="1" bottom="0.49" header="0.5" footer="0.39"/>
  <pageSetup horizontalDpi="600" verticalDpi="600" orientation="landscape" paperSize="9" scale="95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0"/>
  <sheetViews>
    <sheetView workbookViewId="0" topLeftCell="A1">
      <selection activeCell="E36" sqref="E36"/>
    </sheetView>
  </sheetViews>
  <sheetFormatPr defaultColWidth="9.140625" defaultRowHeight="12.75"/>
  <cols>
    <col min="1" max="1" width="7.8515625" style="0" customWidth="1"/>
    <col min="2" max="2" width="16.140625" style="0" customWidth="1"/>
    <col min="3" max="3" width="12.421875" style="0" customWidth="1"/>
    <col min="4" max="4" width="27.7109375" style="0" customWidth="1"/>
    <col min="5" max="5" width="12.7109375" style="0" customWidth="1"/>
    <col min="6" max="6" width="13.140625" style="0" customWidth="1"/>
    <col min="7" max="7" width="13.421875" style="0" customWidth="1"/>
    <col min="8" max="8" width="12.421875" style="0" customWidth="1"/>
    <col min="9" max="9" width="11.8515625" style="0" customWidth="1"/>
    <col min="10" max="10" width="13.28125" style="0" customWidth="1"/>
  </cols>
  <sheetData>
    <row r="1" spans="1:10" ht="59.25" customHeight="1" thickBot="1">
      <c r="A1" s="449" t="s">
        <v>183</v>
      </c>
      <c r="B1" s="449"/>
      <c r="C1" s="450"/>
      <c r="D1" s="450"/>
      <c r="E1" s="450"/>
      <c r="F1" s="450"/>
      <c r="G1" s="450"/>
      <c r="H1" s="450"/>
      <c r="I1" s="450"/>
      <c r="J1" s="450"/>
    </row>
    <row r="2" spans="1:10" ht="21" customHeight="1" thickBot="1">
      <c r="A2" s="431" t="s">
        <v>106</v>
      </c>
      <c r="B2" s="432"/>
      <c r="C2" s="451"/>
      <c r="D2" s="451"/>
      <c r="E2" s="451"/>
      <c r="F2" s="451"/>
      <c r="G2" s="451"/>
      <c r="H2" s="451"/>
      <c r="I2" s="451"/>
      <c r="J2" s="452"/>
    </row>
    <row r="3" spans="1:10" ht="14.25" customHeight="1" thickBot="1">
      <c r="A3" s="453" t="s">
        <v>24</v>
      </c>
      <c r="B3" s="454"/>
      <c r="C3" s="454"/>
      <c r="D3" s="455"/>
      <c r="E3" s="456"/>
      <c r="F3" s="456"/>
      <c r="G3" s="456"/>
      <c r="H3" s="456"/>
      <c r="I3" s="456"/>
      <c r="J3" s="457"/>
    </row>
    <row r="4" spans="1:10" ht="13.5" customHeight="1" thickBot="1">
      <c r="A4" s="453" t="s">
        <v>26</v>
      </c>
      <c r="B4" s="454"/>
      <c r="C4" s="454"/>
      <c r="D4" s="455"/>
      <c r="E4" s="456"/>
      <c r="F4" s="456"/>
      <c r="G4" s="456"/>
      <c r="H4" s="456"/>
      <c r="I4" s="456"/>
      <c r="J4" s="457"/>
    </row>
    <row r="5" spans="1:10" ht="12" customHeight="1" thickBot="1">
      <c r="A5" s="453" t="s">
        <v>101</v>
      </c>
      <c r="B5" s="454"/>
      <c r="C5" s="454"/>
      <c r="D5" s="455"/>
      <c r="E5" s="456"/>
      <c r="F5" s="456"/>
      <c r="G5" s="456"/>
      <c r="H5" s="456"/>
      <c r="I5" s="456"/>
      <c r="J5" s="457"/>
    </row>
    <row r="6" spans="1:10" ht="13.5" customHeight="1" thickBot="1">
      <c r="A6" s="453" t="s">
        <v>102</v>
      </c>
      <c r="B6" s="454"/>
      <c r="C6" s="454"/>
      <c r="D6" s="455"/>
      <c r="E6" s="456"/>
      <c r="F6" s="456"/>
      <c r="G6" s="456"/>
      <c r="H6" s="456"/>
      <c r="I6" s="456"/>
      <c r="J6" s="457"/>
    </row>
    <row r="7" spans="1:10" ht="13.5" customHeight="1" thickBot="1">
      <c r="A7" s="338" t="s">
        <v>85</v>
      </c>
      <c r="B7" s="339"/>
      <c r="C7" s="339"/>
      <c r="D7" s="340"/>
      <c r="E7" s="342"/>
      <c r="F7" s="342"/>
      <c r="G7" s="342"/>
      <c r="H7" s="342"/>
      <c r="I7" s="342"/>
      <c r="J7" s="342"/>
    </row>
    <row r="8" spans="1:10" ht="9.75" customHeight="1" thickBot="1">
      <c r="A8" s="443"/>
      <c r="B8" s="444"/>
      <c r="C8" s="444"/>
      <c r="D8" s="444"/>
      <c r="E8" s="444"/>
      <c r="F8" s="444"/>
      <c r="G8" s="444"/>
      <c r="H8" s="444"/>
      <c r="I8" s="444"/>
      <c r="J8" s="445"/>
    </row>
    <row r="9" spans="1:10" ht="90" thickBot="1">
      <c r="A9" s="71" t="s">
        <v>5</v>
      </c>
      <c r="B9" s="101" t="s">
        <v>22</v>
      </c>
      <c r="C9" s="72" t="s">
        <v>107</v>
      </c>
      <c r="D9" s="72" t="s">
        <v>108</v>
      </c>
      <c r="E9" s="72" t="s">
        <v>109</v>
      </c>
      <c r="F9" s="72" t="s">
        <v>110</v>
      </c>
      <c r="G9" s="72" t="s">
        <v>111</v>
      </c>
      <c r="H9" s="72" t="s">
        <v>112</v>
      </c>
      <c r="I9" s="72" t="s">
        <v>113</v>
      </c>
      <c r="J9" s="73" t="s">
        <v>114</v>
      </c>
    </row>
    <row r="10" spans="1:10" ht="12.75">
      <c r="A10" s="98" t="s">
        <v>94</v>
      </c>
      <c r="B10" s="104"/>
      <c r="C10" s="56"/>
      <c r="D10" s="68"/>
      <c r="E10" s="74"/>
      <c r="F10" s="75"/>
      <c r="G10" s="75"/>
      <c r="H10" s="76"/>
      <c r="I10" s="76"/>
      <c r="J10" s="77">
        <f>IF(H10="","",(FLOOR(G10/H10*I10,1)))</f>
      </c>
    </row>
    <row r="11" spans="1:10" ht="12.75">
      <c r="A11" s="57"/>
      <c r="B11" s="103"/>
      <c r="C11" s="58"/>
      <c r="D11" s="61"/>
      <c r="E11" s="70"/>
      <c r="F11" s="78"/>
      <c r="G11" s="78"/>
      <c r="H11" s="79"/>
      <c r="I11" s="79"/>
      <c r="J11" s="80">
        <f aca="true" t="shared" si="0" ref="J11:J26">IF(H11="","",(FLOOR(G11/H11*I11,1)))</f>
      </c>
    </row>
    <row r="12" spans="1:10" ht="12.75">
      <c r="A12" s="57"/>
      <c r="B12" s="103"/>
      <c r="C12" s="58"/>
      <c r="D12" s="61"/>
      <c r="E12" s="70"/>
      <c r="F12" s="78"/>
      <c r="G12" s="78"/>
      <c r="H12" s="79"/>
      <c r="I12" s="79"/>
      <c r="J12" s="80">
        <f t="shared" si="0"/>
      </c>
    </row>
    <row r="13" spans="1:10" ht="12.75">
      <c r="A13" s="57"/>
      <c r="B13" s="103"/>
      <c r="C13" s="58"/>
      <c r="D13" s="61"/>
      <c r="E13" s="70"/>
      <c r="F13" s="78"/>
      <c r="G13" s="78"/>
      <c r="H13" s="79"/>
      <c r="I13" s="79"/>
      <c r="J13" s="80">
        <f t="shared" si="0"/>
      </c>
    </row>
    <row r="14" spans="1:10" ht="12.75">
      <c r="A14" s="57"/>
      <c r="B14" s="103"/>
      <c r="C14" s="58"/>
      <c r="D14" s="61"/>
      <c r="E14" s="70"/>
      <c r="F14" s="78"/>
      <c r="G14" s="78"/>
      <c r="H14" s="79"/>
      <c r="I14" s="79"/>
      <c r="J14" s="80">
        <f t="shared" si="0"/>
      </c>
    </row>
    <row r="15" spans="1:10" ht="12.75">
      <c r="A15" s="57"/>
      <c r="B15" s="103"/>
      <c r="C15" s="58"/>
      <c r="D15" s="61"/>
      <c r="E15" s="70"/>
      <c r="F15" s="78"/>
      <c r="G15" s="78"/>
      <c r="H15" s="79"/>
      <c r="I15" s="79"/>
      <c r="J15" s="80">
        <f t="shared" si="0"/>
      </c>
    </row>
    <row r="16" spans="1:10" ht="12.75">
      <c r="A16" s="57"/>
      <c r="B16" s="103"/>
      <c r="C16" s="58"/>
      <c r="D16" s="61"/>
      <c r="E16" s="70"/>
      <c r="F16" s="78"/>
      <c r="G16" s="78"/>
      <c r="H16" s="79"/>
      <c r="I16" s="79"/>
      <c r="J16" s="80">
        <f t="shared" si="0"/>
      </c>
    </row>
    <row r="17" spans="1:10" ht="12.75">
      <c r="A17" s="99" t="s">
        <v>95</v>
      </c>
      <c r="B17" s="105"/>
      <c r="C17" s="58"/>
      <c r="D17" s="61"/>
      <c r="E17" s="70"/>
      <c r="F17" s="78"/>
      <c r="G17" s="78"/>
      <c r="H17" s="79"/>
      <c r="I17" s="79"/>
      <c r="J17" s="80">
        <f t="shared" si="0"/>
      </c>
    </row>
    <row r="18" spans="1:10" ht="12.75">
      <c r="A18" s="57"/>
      <c r="B18" s="103"/>
      <c r="C18" s="58"/>
      <c r="D18" s="81"/>
      <c r="E18" s="70"/>
      <c r="F18" s="78"/>
      <c r="G18" s="78"/>
      <c r="H18" s="79"/>
      <c r="I18" s="79"/>
      <c r="J18" s="80"/>
    </row>
    <row r="19" spans="1:10" ht="12.75">
      <c r="A19" s="57"/>
      <c r="B19" s="103"/>
      <c r="C19" s="58"/>
      <c r="D19" s="81"/>
      <c r="E19" s="70"/>
      <c r="F19" s="78"/>
      <c r="G19" s="78"/>
      <c r="H19" s="79"/>
      <c r="I19" s="79"/>
      <c r="J19" s="80"/>
    </row>
    <row r="20" spans="1:10" ht="12.75">
      <c r="A20" s="57"/>
      <c r="B20" s="103"/>
      <c r="C20" s="58"/>
      <c r="D20" s="61"/>
      <c r="E20" s="70"/>
      <c r="F20" s="78"/>
      <c r="G20" s="78"/>
      <c r="H20" s="79"/>
      <c r="I20" s="79"/>
      <c r="J20" s="80">
        <f t="shared" si="0"/>
      </c>
    </row>
    <row r="21" spans="1:10" ht="12.75">
      <c r="A21" s="57"/>
      <c r="B21" s="103"/>
      <c r="C21" s="58"/>
      <c r="D21" s="61"/>
      <c r="E21" s="70"/>
      <c r="F21" s="78"/>
      <c r="G21" s="78"/>
      <c r="H21" s="79"/>
      <c r="I21" s="79"/>
      <c r="J21" s="80">
        <f t="shared" si="0"/>
      </c>
    </row>
    <row r="22" spans="1:10" ht="12.75">
      <c r="A22" s="99" t="s">
        <v>96</v>
      </c>
      <c r="B22" s="105"/>
      <c r="C22" s="58"/>
      <c r="D22" s="61"/>
      <c r="E22" s="70"/>
      <c r="F22" s="78"/>
      <c r="G22" s="78"/>
      <c r="H22" s="79"/>
      <c r="I22" s="79"/>
      <c r="J22" s="80">
        <f t="shared" si="0"/>
      </c>
    </row>
    <row r="23" spans="1:10" ht="12.75">
      <c r="A23" s="82"/>
      <c r="B23" s="207"/>
      <c r="C23" s="70"/>
      <c r="D23" s="61"/>
      <c r="E23" s="70"/>
      <c r="F23" s="78"/>
      <c r="G23" s="78"/>
      <c r="H23" s="79"/>
      <c r="I23" s="79"/>
      <c r="J23" s="80">
        <f t="shared" si="0"/>
      </c>
    </row>
    <row r="24" spans="1:10" ht="12.75">
      <c r="A24" s="82"/>
      <c r="B24" s="207"/>
      <c r="C24" s="70"/>
      <c r="D24" s="61"/>
      <c r="E24" s="70"/>
      <c r="F24" s="78"/>
      <c r="G24" s="78"/>
      <c r="H24" s="79"/>
      <c r="I24" s="79"/>
      <c r="J24" s="80">
        <f t="shared" si="0"/>
      </c>
    </row>
    <row r="25" spans="1:10" ht="12.75">
      <c r="A25" s="82"/>
      <c r="B25" s="207"/>
      <c r="C25" s="70"/>
      <c r="D25" s="61"/>
      <c r="E25" s="70"/>
      <c r="F25" s="78"/>
      <c r="G25" s="78"/>
      <c r="H25" s="79"/>
      <c r="I25" s="79"/>
      <c r="J25" s="80">
        <f t="shared" si="0"/>
      </c>
    </row>
    <row r="26" spans="1:10" ht="13.5" thickBot="1">
      <c r="A26" s="83"/>
      <c r="B26" s="208"/>
      <c r="C26" s="84"/>
      <c r="D26" s="62"/>
      <c r="E26" s="84"/>
      <c r="F26" s="85"/>
      <c r="G26" s="85"/>
      <c r="H26" s="86"/>
      <c r="I26" s="86"/>
      <c r="J26" s="87">
        <f t="shared" si="0"/>
      </c>
    </row>
    <row r="27" spans="1:10" ht="13.5" thickBot="1">
      <c r="A27" s="458" t="s">
        <v>70</v>
      </c>
      <c r="B27" s="459"/>
      <c r="C27" s="459"/>
      <c r="D27" s="459"/>
      <c r="E27" s="459"/>
      <c r="F27" s="459"/>
      <c r="G27" s="459"/>
      <c r="H27" s="459"/>
      <c r="I27" s="460"/>
      <c r="J27" s="88">
        <f>SUM(J10:J26)</f>
        <v>0</v>
      </c>
    </row>
    <row r="28" spans="1:10" ht="12.75">
      <c r="A28" s="461" t="s">
        <v>115</v>
      </c>
      <c r="B28" s="461"/>
      <c r="C28" s="461"/>
      <c r="D28" s="461"/>
      <c r="E28" s="461"/>
      <c r="F28" s="461"/>
      <c r="G28" s="461"/>
      <c r="H28" s="461"/>
      <c r="I28" s="461"/>
      <c r="J28" s="461"/>
    </row>
    <row r="29" spans="1:10" ht="13.5" thickBot="1">
      <c r="A29" s="65"/>
      <c r="B29" s="65"/>
      <c r="C29" s="65"/>
      <c r="D29" s="65"/>
      <c r="E29" s="65"/>
      <c r="F29" s="65"/>
      <c r="G29" s="65"/>
      <c r="H29" s="65"/>
      <c r="I29" s="65"/>
      <c r="J29" s="65"/>
    </row>
    <row r="30" spans="1:10" ht="13.5" thickBot="1">
      <c r="A30" s="348" t="s">
        <v>80</v>
      </c>
      <c r="B30" s="350"/>
      <c r="C30" s="89"/>
      <c r="D30" s="65"/>
      <c r="E30" s="65"/>
      <c r="F30" s="65"/>
      <c r="G30" s="348" t="s">
        <v>99</v>
      </c>
      <c r="H30" s="350"/>
      <c r="I30" s="294"/>
      <c r="J30" s="337"/>
    </row>
  </sheetData>
  <mergeCells count="18">
    <mergeCell ref="A8:J8"/>
    <mergeCell ref="A27:I27"/>
    <mergeCell ref="A28:J28"/>
    <mergeCell ref="G30:H30"/>
    <mergeCell ref="I30:J30"/>
    <mergeCell ref="A30:B30"/>
    <mergeCell ref="A6:D6"/>
    <mergeCell ref="E6:J6"/>
    <mergeCell ref="A7:D7"/>
    <mergeCell ref="E7:J7"/>
    <mergeCell ref="A4:D4"/>
    <mergeCell ref="E4:J4"/>
    <mergeCell ref="A5:D5"/>
    <mergeCell ref="E5:J5"/>
    <mergeCell ref="A1:J1"/>
    <mergeCell ref="A2:J2"/>
    <mergeCell ref="A3:D3"/>
    <mergeCell ref="E3:J3"/>
  </mergeCells>
  <printOptions/>
  <pageMargins left="0.4" right="0.42" top="0.65" bottom="0.43" header="0.5" footer="0.31"/>
  <pageSetup horizontalDpi="600" verticalDpi="600" orientation="landscape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BN66"/>
  <sheetViews>
    <sheetView workbookViewId="0" topLeftCell="A1">
      <selection activeCell="P13" sqref="P13"/>
    </sheetView>
  </sheetViews>
  <sheetFormatPr defaultColWidth="9.140625" defaultRowHeight="12.75"/>
  <cols>
    <col min="1" max="1" width="36.57421875" style="200" customWidth="1"/>
    <col min="2" max="2" width="9.140625" style="200" customWidth="1"/>
    <col min="3" max="3" width="6.140625" style="171" bestFit="1" customWidth="1"/>
    <col min="4" max="4" width="6.57421875" style="171" customWidth="1"/>
    <col min="5" max="5" width="9.140625" style="171" customWidth="1"/>
    <col min="6" max="6" width="7.28125" style="174" customWidth="1"/>
    <col min="7" max="7" width="10.28125" style="171" customWidth="1"/>
    <col min="8" max="8" width="7.00390625" style="171" customWidth="1"/>
    <col min="9" max="9" width="6.57421875" style="171" bestFit="1" customWidth="1"/>
    <col min="10" max="10" width="9.140625" style="171" customWidth="1"/>
    <col min="11" max="11" width="7.8515625" style="174" customWidth="1"/>
    <col min="12" max="16384" width="9.140625" style="171" customWidth="1"/>
  </cols>
  <sheetData>
    <row r="1" spans="1:12" s="170" customFormat="1" ht="55.5" customHeight="1" thickBot="1">
      <c r="A1" s="474" t="s">
        <v>191</v>
      </c>
      <c r="B1" s="474"/>
      <c r="C1" s="474"/>
      <c r="D1" s="474"/>
      <c r="E1" s="474"/>
      <c r="F1" s="474"/>
      <c r="G1" s="474"/>
      <c r="H1" s="474"/>
      <c r="I1" s="474"/>
      <c r="J1" s="474"/>
      <c r="K1" s="474"/>
      <c r="L1" s="474"/>
    </row>
    <row r="2" spans="1:12" ht="18.75" thickBot="1">
      <c r="A2" s="494" t="s">
        <v>116</v>
      </c>
      <c r="B2" s="495"/>
      <c r="C2" s="495"/>
      <c r="D2" s="495"/>
      <c r="E2" s="495"/>
      <c r="F2" s="495"/>
      <c r="G2" s="495"/>
      <c r="H2" s="495"/>
      <c r="I2" s="495"/>
      <c r="J2" s="495"/>
      <c r="K2" s="495"/>
      <c r="L2" s="496"/>
    </row>
    <row r="3" spans="1:12" s="170" customFormat="1" ht="14.25" customHeight="1" thickBot="1">
      <c r="A3" s="491" t="s">
        <v>24</v>
      </c>
      <c r="B3" s="492"/>
      <c r="C3" s="493"/>
      <c r="D3" s="497"/>
      <c r="E3" s="498"/>
      <c r="F3" s="498"/>
      <c r="G3" s="498"/>
      <c r="H3" s="498"/>
      <c r="I3" s="498"/>
      <c r="J3" s="498"/>
      <c r="K3" s="498"/>
      <c r="L3" s="499"/>
    </row>
    <row r="4" spans="1:12" s="170" customFormat="1" ht="13.5" customHeight="1" thickBot="1">
      <c r="A4" s="491" t="s">
        <v>26</v>
      </c>
      <c r="B4" s="492"/>
      <c r="C4" s="493"/>
      <c r="D4" s="497"/>
      <c r="E4" s="498"/>
      <c r="F4" s="498"/>
      <c r="G4" s="498"/>
      <c r="H4" s="498"/>
      <c r="I4" s="498"/>
      <c r="J4" s="498"/>
      <c r="K4" s="498"/>
      <c r="L4" s="499"/>
    </row>
    <row r="5" spans="1:12" s="170" customFormat="1" ht="12" customHeight="1" thickBot="1">
      <c r="A5" s="491" t="s">
        <v>101</v>
      </c>
      <c r="B5" s="492"/>
      <c r="C5" s="493"/>
      <c r="D5" s="497"/>
      <c r="E5" s="498"/>
      <c r="F5" s="498"/>
      <c r="G5" s="498"/>
      <c r="H5" s="498"/>
      <c r="I5" s="498"/>
      <c r="J5" s="498"/>
      <c r="K5" s="498"/>
      <c r="L5" s="499"/>
    </row>
    <row r="6" spans="1:12" s="170" customFormat="1" ht="13.5" customHeight="1" thickBot="1">
      <c r="A6" s="481" t="s">
        <v>85</v>
      </c>
      <c r="B6" s="482"/>
      <c r="C6" s="483"/>
      <c r="D6" s="462"/>
      <c r="E6" s="463"/>
      <c r="F6" s="463"/>
      <c r="G6" s="463"/>
      <c r="H6" s="463"/>
      <c r="I6" s="463"/>
      <c r="J6" s="463"/>
      <c r="K6" s="463"/>
      <c r="L6" s="464"/>
    </row>
    <row r="7" spans="1:8" ht="13.5" thickBot="1">
      <c r="A7" s="172"/>
      <c r="B7" s="90"/>
      <c r="C7" s="93"/>
      <c r="D7" s="93"/>
      <c r="E7" s="91"/>
      <c r="F7" s="173"/>
      <c r="G7" s="92"/>
      <c r="H7" s="92"/>
    </row>
    <row r="8" spans="1:12" ht="27.75" customHeight="1">
      <c r="A8" s="469" t="s">
        <v>117</v>
      </c>
      <c r="B8" s="471" t="s">
        <v>180</v>
      </c>
      <c r="C8" s="472"/>
      <c r="D8" s="472"/>
      <c r="E8" s="472"/>
      <c r="F8" s="473"/>
      <c r="G8" s="175" t="s">
        <v>118</v>
      </c>
      <c r="H8" s="471" t="s">
        <v>119</v>
      </c>
      <c r="I8" s="472"/>
      <c r="J8" s="472"/>
      <c r="K8" s="472"/>
      <c r="L8" s="473"/>
    </row>
    <row r="9" spans="1:12" ht="51">
      <c r="A9" s="470"/>
      <c r="B9" s="176" t="s">
        <v>120</v>
      </c>
      <c r="C9" s="177" t="s">
        <v>121</v>
      </c>
      <c r="D9" s="177" t="s">
        <v>122</v>
      </c>
      <c r="E9" s="177" t="s">
        <v>123</v>
      </c>
      <c r="F9" s="178" t="s">
        <v>124</v>
      </c>
      <c r="G9" s="179" t="s">
        <v>118</v>
      </c>
      <c r="H9" s="176" t="s">
        <v>120</v>
      </c>
      <c r="I9" s="177" t="s">
        <v>121</v>
      </c>
      <c r="J9" s="177" t="s">
        <v>122</v>
      </c>
      <c r="K9" s="177" t="s">
        <v>123</v>
      </c>
      <c r="L9" s="178" t="s">
        <v>124</v>
      </c>
    </row>
    <row r="10" spans="1:12" s="186" customFormat="1" ht="12.75">
      <c r="A10" s="180" t="s">
        <v>125</v>
      </c>
      <c r="B10" s="181"/>
      <c r="C10" s="182"/>
      <c r="D10" s="183"/>
      <c r="E10" s="183">
        <f>E12+E13</f>
        <v>0</v>
      </c>
      <c r="F10" s="184" t="e">
        <f>E10/E$49*100</f>
        <v>#DIV/0!</v>
      </c>
      <c r="G10" s="185">
        <f aca="true" t="shared" si="0" ref="G10:G51">K10-E10</f>
        <v>0</v>
      </c>
      <c r="H10" s="181"/>
      <c r="I10" s="182"/>
      <c r="J10" s="183"/>
      <c r="K10" s="183">
        <f>K12+K13</f>
        <v>0</v>
      </c>
      <c r="L10" s="184" t="e">
        <f>K10/K$49*100</f>
        <v>#DIV/0!</v>
      </c>
    </row>
    <row r="11" spans="1:12" ht="12.75">
      <c r="A11" s="176" t="s">
        <v>126</v>
      </c>
      <c r="B11" s="187"/>
      <c r="C11" s="188"/>
      <c r="D11" s="189"/>
      <c r="E11" s="189">
        <v>0</v>
      </c>
      <c r="F11" s="184"/>
      <c r="G11" s="185">
        <f t="shared" si="0"/>
        <v>0</v>
      </c>
      <c r="H11" s="187"/>
      <c r="I11" s="188"/>
      <c r="J11" s="189"/>
      <c r="K11" s="189">
        <v>0</v>
      </c>
      <c r="L11" s="184"/>
    </row>
    <row r="12" spans="1:12" ht="12.75">
      <c r="A12" s="176" t="s">
        <v>127</v>
      </c>
      <c r="B12" s="187" t="s">
        <v>128</v>
      </c>
      <c r="C12" s="188"/>
      <c r="D12" s="189"/>
      <c r="E12" s="190">
        <f>C12*D12</f>
        <v>0</v>
      </c>
      <c r="F12" s="184"/>
      <c r="G12" s="185">
        <f t="shared" si="0"/>
        <v>0</v>
      </c>
      <c r="H12" s="187" t="s">
        <v>128</v>
      </c>
      <c r="I12" s="188"/>
      <c r="J12" s="189"/>
      <c r="K12" s="190">
        <f>I12*J12</f>
        <v>0</v>
      </c>
      <c r="L12" s="184"/>
    </row>
    <row r="13" spans="1:12" ht="12.75">
      <c r="A13" s="176" t="s">
        <v>129</v>
      </c>
      <c r="B13" s="187" t="s">
        <v>128</v>
      </c>
      <c r="C13" s="188"/>
      <c r="D13" s="189"/>
      <c r="E13" s="190">
        <f>C13*D13</f>
        <v>0</v>
      </c>
      <c r="F13" s="184"/>
      <c r="G13" s="185">
        <f t="shared" si="0"/>
        <v>0</v>
      </c>
      <c r="H13" s="187" t="s">
        <v>128</v>
      </c>
      <c r="I13" s="188"/>
      <c r="J13" s="189"/>
      <c r="K13" s="190">
        <f>I13*J13</f>
        <v>0</v>
      </c>
      <c r="L13" s="184"/>
    </row>
    <row r="14" spans="1:12" ht="12.75">
      <c r="A14" s="180" t="s">
        <v>130</v>
      </c>
      <c r="B14" s="187"/>
      <c r="C14" s="188"/>
      <c r="D14" s="189"/>
      <c r="E14" s="183">
        <v>0</v>
      </c>
      <c r="F14" s="184" t="e">
        <f>E14/E$49*100</f>
        <v>#DIV/0!</v>
      </c>
      <c r="G14" s="185">
        <f t="shared" si="0"/>
        <v>0</v>
      </c>
      <c r="H14" s="187"/>
      <c r="I14" s="188"/>
      <c r="J14" s="189"/>
      <c r="K14" s="183">
        <v>0</v>
      </c>
      <c r="L14" s="184" t="e">
        <f>K14/K$49*100</f>
        <v>#DIV/0!</v>
      </c>
    </row>
    <row r="15" spans="1:12" ht="25.5">
      <c r="A15" s="176" t="s">
        <v>131</v>
      </c>
      <c r="B15" s="176" t="s">
        <v>132</v>
      </c>
      <c r="C15" s="188"/>
      <c r="D15" s="189"/>
      <c r="E15" s="189">
        <f>C15*D15</f>
        <v>0</v>
      </c>
      <c r="F15" s="184"/>
      <c r="G15" s="185">
        <f t="shared" si="0"/>
        <v>0</v>
      </c>
      <c r="H15" s="176" t="s">
        <v>132</v>
      </c>
      <c r="I15" s="188"/>
      <c r="J15" s="189"/>
      <c r="K15" s="189">
        <f>I15*J15</f>
        <v>0</v>
      </c>
      <c r="L15" s="184"/>
    </row>
    <row r="16" spans="1:12" ht="25.5">
      <c r="A16" s="176" t="s">
        <v>133</v>
      </c>
      <c r="B16" s="176" t="s">
        <v>132</v>
      </c>
      <c r="C16" s="188"/>
      <c r="D16" s="189"/>
      <c r="E16" s="189">
        <f>C16*D16</f>
        <v>0</v>
      </c>
      <c r="F16" s="184"/>
      <c r="G16" s="185">
        <f t="shared" si="0"/>
        <v>0</v>
      </c>
      <c r="H16" s="176" t="s">
        <v>132</v>
      </c>
      <c r="I16" s="188"/>
      <c r="J16" s="189"/>
      <c r="K16" s="189">
        <f>I16*J16</f>
        <v>0</v>
      </c>
      <c r="L16" s="184"/>
    </row>
    <row r="17" spans="1:12" ht="25.5">
      <c r="A17" s="176" t="s">
        <v>134</v>
      </c>
      <c r="B17" s="176" t="s">
        <v>132</v>
      </c>
      <c r="C17" s="182"/>
      <c r="D17" s="183"/>
      <c r="E17" s="189">
        <f>C17*D17</f>
        <v>0</v>
      </c>
      <c r="F17" s="191"/>
      <c r="G17" s="185">
        <f t="shared" si="0"/>
        <v>0</v>
      </c>
      <c r="H17" s="176" t="s">
        <v>132</v>
      </c>
      <c r="I17" s="182"/>
      <c r="J17" s="183"/>
      <c r="K17" s="189">
        <f>I17*J17</f>
        <v>0</v>
      </c>
      <c r="L17" s="191"/>
    </row>
    <row r="18" spans="1:12" ht="25.5">
      <c r="A18" s="176" t="s">
        <v>135</v>
      </c>
      <c r="B18" s="176" t="s">
        <v>132</v>
      </c>
      <c r="C18" s="188"/>
      <c r="D18" s="189"/>
      <c r="E18" s="189">
        <f>C18*D18</f>
        <v>0</v>
      </c>
      <c r="F18" s="184"/>
      <c r="G18" s="185">
        <f t="shared" si="0"/>
        <v>0</v>
      </c>
      <c r="H18" s="176" t="s">
        <v>132</v>
      </c>
      <c r="I18" s="188"/>
      <c r="J18" s="189"/>
      <c r="K18" s="189">
        <f>I18*J18</f>
        <v>0</v>
      </c>
      <c r="L18" s="184"/>
    </row>
    <row r="19" spans="1:12" ht="12.75">
      <c r="A19" s="176" t="s">
        <v>136</v>
      </c>
      <c r="B19" s="176" t="s">
        <v>137</v>
      </c>
      <c r="C19" s="188"/>
      <c r="D19" s="189"/>
      <c r="E19" s="189">
        <f>C19*D19</f>
        <v>0</v>
      </c>
      <c r="F19" s="184"/>
      <c r="G19" s="185">
        <f t="shared" si="0"/>
        <v>0</v>
      </c>
      <c r="H19" s="176" t="s">
        <v>137</v>
      </c>
      <c r="I19" s="188"/>
      <c r="J19" s="189"/>
      <c r="K19" s="189">
        <f>I19*J19</f>
        <v>0</v>
      </c>
      <c r="L19" s="184"/>
    </row>
    <row r="20" spans="1:12" ht="12.75">
      <c r="A20" s="180" t="s">
        <v>138</v>
      </c>
      <c r="B20" s="187"/>
      <c r="C20" s="188"/>
      <c r="D20" s="189"/>
      <c r="E20" s="183">
        <f>SUM(E21:E28)</f>
        <v>0</v>
      </c>
      <c r="F20" s="184" t="e">
        <f>E20/E$49*100</f>
        <v>#DIV/0!</v>
      </c>
      <c r="G20" s="185">
        <f t="shared" si="0"/>
        <v>0</v>
      </c>
      <c r="H20" s="187"/>
      <c r="I20" s="188"/>
      <c r="J20" s="189"/>
      <c r="K20" s="183">
        <f>SUM(K21:K28)</f>
        <v>0</v>
      </c>
      <c r="L20" s="184" t="e">
        <f>K20/K$49*100</f>
        <v>#DIV/0!</v>
      </c>
    </row>
    <row r="21" spans="1:12" ht="12.75" hidden="1">
      <c r="A21" s="176" t="s">
        <v>139</v>
      </c>
      <c r="B21" s="187" t="s">
        <v>140</v>
      </c>
      <c r="C21" s="188"/>
      <c r="D21" s="189"/>
      <c r="E21" s="189">
        <v>0</v>
      </c>
      <c r="F21" s="184"/>
      <c r="G21" s="185">
        <f t="shared" si="0"/>
        <v>0</v>
      </c>
      <c r="H21" s="187" t="s">
        <v>140</v>
      </c>
      <c r="I21" s="188"/>
      <c r="J21" s="189"/>
      <c r="K21" s="189">
        <v>0</v>
      </c>
      <c r="L21" s="184"/>
    </row>
    <row r="22" spans="1:12" ht="12.75">
      <c r="A22" s="176" t="s">
        <v>141</v>
      </c>
      <c r="B22" s="187" t="s">
        <v>140</v>
      </c>
      <c r="C22" s="192"/>
      <c r="D22" s="189"/>
      <c r="E22" s="189">
        <v>0</v>
      </c>
      <c r="F22" s="184"/>
      <c r="G22" s="185">
        <f t="shared" si="0"/>
        <v>0</v>
      </c>
      <c r="H22" s="187" t="s">
        <v>140</v>
      </c>
      <c r="I22" s="192"/>
      <c r="J22" s="189"/>
      <c r="K22" s="189">
        <v>0</v>
      </c>
      <c r="L22" s="184"/>
    </row>
    <row r="23" spans="1:12" ht="12.75">
      <c r="A23" s="176" t="s">
        <v>142</v>
      </c>
      <c r="B23" s="187" t="s">
        <v>140</v>
      </c>
      <c r="C23" s="192">
        <v>0</v>
      </c>
      <c r="D23" s="189">
        <v>0</v>
      </c>
      <c r="E23" s="189">
        <f>C23*D23</f>
        <v>0</v>
      </c>
      <c r="F23" s="184"/>
      <c r="G23" s="185">
        <f t="shared" si="0"/>
        <v>0</v>
      </c>
      <c r="H23" s="187" t="s">
        <v>140</v>
      </c>
      <c r="I23" s="192">
        <v>0</v>
      </c>
      <c r="J23" s="189">
        <v>0</v>
      </c>
      <c r="K23" s="189">
        <f>I23*J23</f>
        <v>0</v>
      </c>
      <c r="L23" s="184"/>
    </row>
    <row r="24" spans="1:12" ht="12.75">
      <c r="A24" s="176" t="s">
        <v>143</v>
      </c>
      <c r="B24" s="187" t="s">
        <v>144</v>
      </c>
      <c r="C24" s="192">
        <v>0</v>
      </c>
      <c r="D24" s="189">
        <v>0</v>
      </c>
      <c r="E24" s="189">
        <f>C24*D24</f>
        <v>0</v>
      </c>
      <c r="F24" s="184"/>
      <c r="G24" s="185">
        <f t="shared" si="0"/>
        <v>0</v>
      </c>
      <c r="H24" s="187" t="s">
        <v>144</v>
      </c>
      <c r="I24" s="192">
        <v>0</v>
      </c>
      <c r="J24" s="189">
        <v>0</v>
      </c>
      <c r="K24" s="189">
        <f>I24*J24</f>
        <v>0</v>
      </c>
      <c r="L24" s="184"/>
    </row>
    <row r="25" spans="1:12" s="186" customFormat="1" ht="12.75">
      <c r="A25" s="176" t="s">
        <v>145</v>
      </c>
      <c r="B25" s="187" t="s">
        <v>137</v>
      </c>
      <c r="C25" s="192">
        <v>0</v>
      </c>
      <c r="D25" s="189">
        <v>0</v>
      </c>
      <c r="E25" s="189">
        <f>C25*D25</f>
        <v>0</v>
      </c>
      <c r="F25" s="184"/>
      <c r="G25" s="185">
        <f t="shared" si="0"/>
        <v>0</v>
      </c>
      <c r="H25" s="187" t="s">
        <v>137</v>
      </c>
      <c r="I25" s="192">
        <v>0</v>
      </c>
      <c r="J25" s="189">
        <v>0</v>
      </c>
      <c r="K25" s="189">
        <f>I25*J25</f>
        <v>0</v>
      </c>
      <c r="L25" s="184"/>
    </row>
    <row r="26" spans="1:12" ht="12.75">
      <c r="A26" s="176" t="s">
        <v>146</v>
      </c>
      <c r="B26" s="187" t="s">
        <v>137</v>
      </c>
      <c r="C26" s="192">
        <v>0</v>
      </c>
      <c r="D26" s="189">
        <v>0</v>
      </c>
      <c r="E26" s="189">
        <v>0</v>
      </c>
      <c r="F26" s="184"/>
      <c r="G26" s="185">
        <f t="shared" si="0"/>
        <v>0</v>
      </c>
      <c r="H26" s="187" t="s">
        <v>137</v>
      </c>
      <c r="I26" s="192">
        <v>0</v>
      </c>
      <c r="J26" s="189">
        <v>0</v>
      </c>
      <c r="K26" s="189">
        <v>0</v>
      </c>
      <c r="L26" s="184"/>
    </row>
    <row r="27" spans="1:12" ht="12.75">
      <c r="A27" s="176" t="s">
        <v>147</v>
      </c>
      <c r="B27" s="187" t="s">
        <v>140</v>
      </c>
      <c r="C27" s="192"/>
      <c r="D27" s="189"/>
      <c r="E27" s="189">
        <v>0</v>
      </c>
      <c r="F27" s="184"/>
      <c r="G27" s="185">
        <f t="shared" si="0"/>
        <v>0</v>
      </c>
      <c r="H27" s="187" t="s">
        <v>140</v>
      </c>
      <c r="I27" s="192"/>
      <c r="J27" s="189"/>
      <c r="K27" s="189">
        <v>0</v>
      </c>
      <c r="L27" s="184"/>
    </row>
    <row r="28" spans="1:12" ht="25.5">
      <c r="A28" s="176" t="s">
        <v>148</v>
      </c>
      <c r="B28" s="187" t="s">
        <v>149</v>
      </c>
      <c r="C28" s="188">
        <v>0</v>
      </c>
      <c r="D28" s="189">
        <v>0</v>
      </c>
      <c r="E28" s="189">
        <f>C28*D28</f>
        <v>0</v>
      </c>
      <c r="F28" s="184"/>
      <c r="G28" s="185">
        <f t="shared" si="0"/>
        <v>0</v>
      </c>
      <c r="H28" s="187" t="s">
        <v>149</v>
      </c>
      <c r="I28" s="188">
        <v>0</v>
      </c>
      <c r="J28" s="189">
        <v>0</v>
      </c>
      <c r="K28" s="189">
        <f>I28*J28</f>
        <v>0</v>
      </c>
      <c r="L28" s="184"/>
    </row>
    <row r="29" spans="1:12" ht="12.75">
      <c r="A29" s="180" t="s">
        <v>150</v>
      </c>
      <c r="B29" s="187"/>
      <c r="C29" s="188"/>
      <c r="D29" s="189"/>
      <c r="E29" s="183">
        <f>E30+E31+E32+E33+E34+E35</f>
        <v>0</v>
      </c>
      <c r="F29" s="184" t="e">
        <f>E29/E$49*100</f>
        <v>#DIV/0!</v>
      </c>
      <c r="G29" s="185">
        <f t="shared" si="0"/>
        <v>0</v>
      </c>
      <c r="H29" s="187"/>
      <c r="I29" s="188"/>
      <c r="J29" s="189"/>
      <c r="K29" s="183">
        <f>K30+K31+K32+K33+K34+K35</f>
        <v>0</v>
      </c>
      <c r="L29" s="184" t="e">
        <f>K29/K$49*100</f>
        <v>#DIV/0!</v>
      </c>
    </row>
    <row r="30" spans="1:12" ht="12.75">
      <c r="A30" s="176" t="s">
        <v>151</v>
      </c>
      <c r="B30" s="187" t="s">
        <v>137</v>
      </c>
      <c r="C30" s="192">
        <v>0</v>
      </c>
      <c r="D30" s="189">
        <v>0</v>
      </c>
      <c r="E30" s="189">
        <f>C30*D30</f>
        <v>0</v>
      </c>
      <c r="F30" s="191"/>
      <c r="G30" s="185">
        <f t="shared" si="0"/>
        <v>0</v>
      </c>
      <c r="H30" s="187" t="s">
        <v>137</v>
      </c>
      <c r="I30" s="192">
        <v>0</v>
      </c>
      <c r="J30" s="189">
        <v>0</v>
      </c>
      <c r="K30" s="189">
        <f>I30*J30</f>
        <v>0</v>
      </c>
      <c r="L30" s="191"/>
    </row>
    <row r="31" spans="1:12" ht="12.75">
      <c r="A31" s="176" t="s">
        <v>152</v>
      </c>
      <c r="B31" s="187" t="s">
        <v>137</v>
      </c>
      <c r="C31" s="188">
        <v>0</v>
      </c>
      <c r="D31" s="189">
        <v>0</v>
      </c>
      <c r="E31" s="189">
        <f>C31*D31</f>
        <v>0</v>
      </c>
      <c r="F31" s="184"/>
      <c r="G31" s="185">
        <f t="shared" si="0"/>
        <v>0</v>
      </c>
      <c r="H31" s="187" t="s">
        <v>137</v>
      </c>
      <c r="I31" s="188">
        <v>0</v>
      </c>
      <c r="J31" s="189">
        <v>0</v>
      </c>
      <c r="K31" s="189">
        <f>I31*J31</f>
        <v>0</v>
      </c>
      <c r="L31" s="184"/>
    </row>
    <row r="32" spans="1:12" ht="12.75">
      <c r="A32" s="176" t="s">
        <v>153</v>
      </c>
      <c r="B32" s="187" t="s">
        <v>137</v>
      </c>
      <c r="C32" s="188">
        <v>0</v>
      </c>
      <c r="D32" s="189">
        <v>0</v>
      </c>
      <c r="E32" s="189">
        <f>C32*D32</f>
        <v>0</v>
      </c>
      <c r="F32" s="184" t="e">
        <f>E32/E$49*100</f>
        <v>#DIV/0!</v>
      </c>
      <c r="G32" s="185">
        <f t="shared" si="0"/>
        <v>0</v>
      </c>
      <c r="H32" s="187" t="s">
        <v>137</v>
      </c>
      <c r="I32" s="188">
        <v>0</v>
      </c>
      <c r="J32" s="189">
        <v>0</v>
      </c>
      <c r="K32" s="189">
        <f>I32*J32</f>
        <v>0</v>
      </c>
      <c r="L32" s="184" t="e">
        <f>K32/K$49*100</f>
        <v>#DIV/0!</v>
      </c>
    </row>
    <row r="33" spans="1:12" ht="12.75">
      <c r="A33" s="176" t="s">
        <v>154</v>
      </c>
      <c r="B33" s="187" t="s">
        <v>137</v>
      </c>
      <c r="C33" s="188">
        <v>0</v>
      </c>
      <c r="D33" s="189">
        <v>0</v>
      </c>
      <c r="E33" s="189">
        <f>C33*D33</f>
        <v>0</v>
      </c>
      <c r="F33" s="184"/>
      <c r="G33" s="185">
        <f t="shared" si="0"/>
        <v>0</v>
      </c>
      <c r="H33" s="187" t="s">
        <v>137</v>
      </c>
      <c r="I33" s="188">
        <v>0</v>
      </c>
      <c r="J33" s="189">
        <v>0</v>
      </c>
      <c r="K33" s="189">
        <f>I33*J33</f>
        <v>0</v>
      </c>
      <c r="L33" s="184"/>
    </row>
    <row r="34" spans="1:12" ht="25.5">
      <c r="A34" s="176" t="s">
        <v>155</v>
      </c>
      <c r="B34" s="187" t="s">
        <v>137</v>
      </c>
      <c r="C34" s="188"/>
      <c r="D34" s="189"/>
      <c r="E34" s="189">
        <v>0</v>
      </c>
      <c r="F34" s="184"/>
      <c r="G34" s="185">
        <f t="shared" si="0"/>
        <v>0</v>
      </c>
      <c r="H34" s="187" t="s">
        <v>137</v>
      </c>
      <c r="I34" s="188"/>
      <c r="J34" s="189"/>
      <c r="K34" s="189">
        <v>0</v>
      </c>
      <c r="L34" s="184"/>
    </row>
    <row r="35" spans="1:12" ht="25.5">
      <c r="A35" s="176" t="s">
        <v>156</v>
      </c>
      <c r="B35" s="187" t="s">
        <v>137</v>
      </c>
      <c r="C35" s="188"/>
      <c r="D35" s="189"/>
      <c r="E35" s="189">
        <v>0</v>
      </c>
      <c r="F35" s="184"/>
      <c r="G35" s="185">
        <f t="shared" si="0"/>
        <v>0</v>
      </c>
      <c r="H35" s="187" t="s">
        <v>137</v>
      </c>
      <c r="I35" s="188"/>
      <c r="J35" s="189"/>
      <c r="K35" s="189">
        <v>0</v>
      </c>
      <c r="L35" s="184"/>
    </row>
    <row r="36" spans="1:12" ht="12.75">
      <c r="A36" s="180" t="s">
        <v>157</v>
      </c>
      <c r="B36" s="187"/>
      <c r="C36" s="188"/>
      <c r="D36" s="189"/>
      <c r="E36" s="183">
        <f>SUM(E37:E41)</f>
        <v>0</v>
      </c>
      <c r="F36" s="184" t="e">
        <f>E36/E$49*100</f>
        <v>#DIV/0!</v>
      </c>
      <c r="G36" s="185">
        <f t="shared" si="0"/>
        <v>0</v>
      </c>
      <c r="H36" s="187"/>
      <c r="I36" s="188"/>
      <c r="J36" s="189"/>
      <c r="K36" s="183">
        <f>SUM(K37:K41)</f>
        <v>0</v>
      </c>
      <c r="L36" s="184" t="e">
        <f>K36/K$49*100</f>
        <v>#DIV/0!</v>
      </c>
    </row>
    <row r="37" spans="1:12" ht="12.75">
      <c r="A37" s="176" t="s">
        <v>158</v>
      </c>
      <c r="B37" s="187" t="s">
        <v>140</v>
      </c>
      <c r="C37" s="192">
        <v>0</v>
      </c>
      <c r="D37" s="189">
        <v>0</v>
      </c>
      <c r="E37" s="189">
        <f>C37*D37</f>
        <v>0</v>
      </c>
      <c r="F37" s="184"/>
      <c r="G37" s="185">
        <f t="shared" si="0"/>
        <v>0</v>
      </c>
      <c r="H37" s="187" t="s">
        <v>140</v>
      </c>
      <c r="I37" s="192">
        <v>0</v>
      </c>
      <c r="J37" s="189">
        <v>0</v>
      </c>
      <c r="K37" s="189">
        <f>I37*J37</f>
        <v>0</v>
      </c>
      <c r="L37" s="184"/>
    </row>
    <row r="38" spans="1:12" s="186" customFormat="1" ht="12.75">
      <c r="A38" s="176" t="s">
        <v>159</v>
      </c>
      <c r="B38" s="187" t="s">
        <v>160</v>
      </c>
      <c r="C38" s="188">
        <v>0</v>
      </c>
      <c r="D38" s="189">
        <v>0</v>
      </c>
      <c r="E38" s="189">
        <f>C38*D38</f>
        <v>0</v>
      </c>
      <c r="F38" s="184"/>
      <c r="G38" s="185">
        <f t="shared" si="0"/>
        <v>0</v>
      </c>
      <c r="H38" s="187" t="s">
        <v>160</v>
      </c>
      <c r="I38" s="188">
        <v>0</v>
      </c>
      <c r="J38" s="189">
        <v>0</v>
      </c>
      <c r="K38" s="189">
        <f>I38*J38</f>
        <v>0</v>
      </c>
      <c r="L38" s="184"/>
    </row>
    <row r="39" spans="1:12" ht="25.5">
      <c r="A39" s="176" t="s">
        <v>161</v>
      </c>
      <c r="B39" s="187" t="s">
        <v>160</v>
      </c>
      <c r="C39" s="188">
        <v>0</v>
      </c>
      <c r="D39" s="189">
        <v>0</v>
      </c>
      <c r="E39" s="189">
        <f>C39*D39</f>
        <v>0</v>
      </c>
      <c r="F39" s="184"/>
      <c r="G39" s="185">
        <f t="shared" si="0"/>
        <v>0</v>
      </c>
      <c r="H39" s="187" t="s">
        <v>160</v>
      </c>
      <c r="I39" s="188">
        <v>0</v>
      </c>
      <c r="J39" s="189">
        <v>0</v>
      </c>
      <c r="K39" s="189">
        <f>I39*J39</f>
        <v>0</v>
      </c>
      <c r="L39" s="184"/>
    </row>
    <row r="40" spans="1:12" ht="12.75">
      <c r="A40" s="176" t="s">
        <v>162</v>
      </c>
      <c r="B40" s="187" t="s">
        <v>163</v>
      </c>
      <c r="C40" s="188">
        <v>0</v>
      </c>
      <c r="D40" s="189">
        <v>0</v>
      </c>
      <c r="E40" s="189">
        <f>C40*D40</f>
        <v>0</v>
      </c>
      <c r="F40" s="184"/>
      <c r="G40" s="185">
        <f t="shared" si="0"/>
        <v>0</v>
      </c>
      <c r="H40" s="187" t="s">
        <v>163</v>
      </c>
      <c r="I40" s="188">
        <v>0</v>
      </c>
      <c r="J40" s="189">
        <v>0</v>
      </c>
      <c r="K40" s="189">
        <f>I40*J40</f>
        <v>0</v>
      </c>
      <c r="L40" s="184"/>
    </row>
    <row r="41" spans="1:12" ht="12.75">
      <c r="A41" s="176" t="s">
        <v>164</v>
      </c>
      <c r="B41" s="187"/>
      <c r="C41" s="188"/>
      <c r="D41" s="189"/>
      <c r="E41" s="189">
        <v>0</v>
      </c>
      <c r="F41" s="184"/>
      <c r="G41" s="185">
        <f t="shared" si="0"/>
        <v>0</v>
      </c>
      <c r="H41" s="187"/>
      <c r="I41" s="188"/>
      <c r="J41" s="189"/>
      <c r="K41" s="189">
        <v>0</v>
      </c>
      <c r="L41" s="184"/>
    </row>
    <row r="42" spans="1:12" ht="12.75">
      <c r="A42" s="180" t="s">
        <v>165</v>
      </c>
      <c r="B42" s="187"/>
      <c r="C42" s="188"/>
      <c r="D42" s="189"/>
      <c r="E42" s="183">
        <v>0</v>
      </c>
      <c r="F42" s="184" t="e">
        <f>E42/E$49*100</f>
        <v>#DIV/0!</v>
      </c>
      <c r="G42" s="185">
        <f t="shared" si="0"/>
        <v>0</v>
      </c>
      <c r="H42" s="187"/>
      <c r="I42" s="188"/>
      <c r="J42" s="189"/>
      <c r="K42" s="183">
        <v>0</v>
      </c>
      <c r="L42" s="184" t="e">
        <f>K42/K$49*100</f>
        <v>#DIV/0!</v>
      </c>
    </row>
    <row r="43" spans="1:12" ht="12.75">
      <c r="A43" s="176" t="s">
        <v>166</v>
      </c>
      <c r="B43" s="187" t="s">
        <v>167</v>
      </c>
      <c r="C43" s="188"/>
      <c r="D43" s="189"/>
      <c r="E43" s="183">
        <v>0</v>
      </c>
      <c r="F43" s="184"/>
      <c r="G43" s="185">
        <f t="shared" si="0"/>
        <v>0</v>
      </c>
      <c r="H43" s="187" t="s">
        <v>167</v>
      </c>
      <c r="I43" s="188"/>
      <c r="J43" s="189"/>
      <c r="K43" s="183">
        <v>0</v>
      </c>
      <c r="L43" s="184"/>
    </row>
    <row r="44" spans="1:12" ht="12.75">
      <c r="A44" s="180" t="s">
        <v>168</v>
      </c>
      <c r="B44" s="187"/>
      <c r="C44" s="188"/>
      <c r="D44" s="189"/>
      <c r="E44" s="183">
        <f>SUM(E45:E48)</f>
        <v>0</v>
      </c>
      <c r="F44" s="184" t="e">
        <f>E44/E$49*100</f>
        <v>#DIV/0!</v>
      </c>
      <c r="G44" s="185">
        <f t="shared" si="0"/>
        <v>0</v>
      </c>
      <c r="H44" s="187"/>
      <c r="I44" s="188"/>
      <c r="J44" s="189"/>
      <c r="K44" s="183">
        <f>SUM(K45:K48)</f>
        <v>0</v>
      </c>
      <c r="L44" s="184" t="e">
        <f>K44/K$49*100</f>
        <v>#DIV/0!</v>
      </c>
    </row>
    <row r="45" spans="1:12" ht="12.75">
      <c r="A45" s="176" t="s">
        <v>169</v>
      </c>
      <c r="B45" s="187" t="s">
        <v>170</v>
      </c>
      <c r="C45" s="188"/>
      <c r="D45" s="189"/>
      <c r="E45" s="183"/>
      <c r="F45" s="184"/>
      <c r="G45" s="185">
        <f t="shared" si="0"/>
        <v>0</v>
      </c>
      <c r="H45" s="187" t="s">
        <v>170</v>
      </c>
      <c r="I45" s="188"/>
      <c r="J45" s="189"/>
      <c r="K45" s="183"/>
      <c r="L45" s="184"/>
    </row>
    <row r="46" spans="1:12" ht="12.75">
      <c r="A46" s="176" t="s">
        <v>171</v>
      </c>
      <c r="B46" s="187" t="s">
        <v>172</v>
      </c>
      <c r="C46" s="188"/>
      <c r="D46" s="189"/>
      <c r="E46" s="183"/>
      <c r="F46" s="184"/>
      <c r="G46" s="185">
        <f t="shared" si="0"/>
        <v>0</v>
      </c>
      <c r="H46" s="187" t="s">
        <v>172</v>
      </c>
      <c r="I46" s="188"/>
      <c r="J46" s="189"/>
      <c r="K46" s="183"/>
      <c r="L46" s="184"/>
    </row>
    <row r="47" spans="1:12" ht="25.5">
      <c r="A47" s="176" t="s">
        <v>173</v>
      </c>
      <c r="B47" s="187" t="s">
        <v>170</v>
      </c>
      <c r="C47" s="188"/>
      <c r="D47" s="189"/>
      <c r="E47" s="183"/>
      <c r="F47" s="184"/>
      <c r="G47" s="185">
        <f t="shared" si="0"/>
        <v>0</v>
      </c>
      <c r="H47" s="187" t="s">
        <v>170</v>
      </c>
      <c r="I47" s="188"/>
      <c r="J47" s="189"/>
      <c r="K47" s="183"/>
      <c r="L47" s="184"/>
    </row>
    <row r="48" spans="1:12" ht="12.75">
      <c r="A48" s="176" t="s">
        <v>174</v>
      </c>
      <c r="B48" s="187"/>
      <c r="C48" s="188"/>
      <c r="D48" s="189"/>
      <c r="E48" s="183"/>
      <c r="F48" s="184"/>
      <c r="G48" s="185">
        <f t="shared" si="0"/>
        <v>0</v>
      </c>
      <c r="H48" s="187"/>
      <c r="I48" s="188"/>
      <c r="J48" s="189"/>
      <c r="K48" s="183"/>
      <c r="L48" s="184"/>
    </row>
    <row r="49" spans="1:12" ht="12.75">
      <c r="A49" s="180" t="s">
        <v>175</v>
      </c>
      <c r="B49" s="187"/>
      <c r="C49" s="188"/>
      <c r="D49" s="189"/>
      <c r="E49" s="183">
        <f>E44+E42+E36+E29+E20+E14+E10</f>
        <v>0</v>
      </c>
      <c r="F49" s="184" t="e">
        <f>E49/E$49*100</f>
        <v>#DIV/0!</v>
      </c>
      <c r="G49" s="185">
        <f t="shared" si="0"/>
        <v>0</v>
      </c>
      <c r="H49" s="187"/>
      <c r="I49" s="188"/>
      <c r="J49" s="189"/>
      <c r="K49" s="183">
        <f>K44+K42+K36+K29+K20+K14+K10</f>
        <v>0</v>
      </c>
      <c r="L49" s="184" t="e">
        <f>K49/K$49*100</f>
        <v>#DIV/0!</v>
      </c>
    </row>
    <row r="50" spans="1:12" ht="12.75">
      <c r="A50" s="180" t="s">
        <v>176</v>
      </c>
      <c r="B50" s="187"/>
      <c r="C50" s="188"/>
      <c r="D50" s="189"/>
      <c r="E50" s="183">
        <v>0</v>
      </c>
      <c r="F50" s="184"/>
      <c r="G50" s="185">
        <f t="shared" si="0"/>
        <v>0</v>
      </c>
      <c r="H50" s="187"/>
      <c r="I50" s="188"/>
      <c r="J50" s="189"/>
      <c r="K50" s="183">
        <v>0</v>
      </c>
      <c r="L50" s="184"/>
    </row>
    <row r="51" spans="1:12" ht="13.5" thickBot="1">
      <c r="A51" s="193" t="s">
        <v>177</v>
      </c>
      <c r="B51" s="194"/>
      <c r="C51" s="195"/>
      <c r="D51" s="196"/>
      <c r="E51" s="197">
        <f>SUM(E49:E50)</f>
        <v>0</v>
      </c>
      <c r="F51" s="198"/>
      <c r="G51" s="199">
        <f t="shared" si="0"/>
        <v>0</v>
      </c>
      <c r="H51" s="194"/>
      <c r="I51" s="195"/>
      <c r="J51" s="196"/>
      <c r="K51" s="197">
        <f>SUM(K49:K50)</f>
        <v>0</v>
      </c>
      <c r="L51" s="198"/>
    </row>
    <row r="52" spans="1:17" ht="12.75">
      <c r="A52" s="488"/>
      <c r="B52" s="488"/>
      <c r="C52" s="488"/>
      <c r="D52" s="488"/>
      <c r="E52" s="488"/>
      <c r="F52" s="488"/>
      <c r="G52" s="200"/>
      <c r="J52" s="201"/>
      <c r="K52" s="92"/>
      <c r="L52" s="202"/>
      <c r="M52" s="200"/>
      <c r="P52" s="201"/>
      <c r="Q52" s="92"/>
    </row>
    <row r="53" spans="1:17" ht="13.5" thickBot="1">
      <c r="A53" s="203"/>
      <c r="Q53" s="92"/>
    </row>
    <row r="54" spans="1:17" ht="12.75">
      <c r="A54" s="465" t="s">
        <v>178</v>
      </c>
      <c r="B54" s="466"/>
      <c r="C54" s="466"/>
      <c r="D54" s="466"/>
      <c r="E54" s="467"/>
      <c r="F54" s="468"/>
      <c r="Q54" s="92"/>
    </row>
    <row r="55" spans="1:17" ht="13.5" thickBot="1">
      <c r="A55" s="484" t="s">
        <v>179</v>
      </c>
      <c r="B55" s="485"/>
      <c r="C55" s="485"/>
      <c r="D55" s="485"/>
      <c r="E55" s="486"/>
      <c r="F55" s="487"/>
      <c r="Q55" s="92"/>
    </row>
    <row r="56" s="186" customFormat="1" ht="12.75"/>
    <row r="57" ht="13.5" thickBot="1"/>
    <row r="58" spans="1:66" s="170" customFormat="1" ht="13.5" thickBot="1">
      <c r="A58" s="204" t="s">
        <v>80</v>
      </c>
      <c r="B58" s="489"/>
      <c r="C58" s="490"/>
      <c r="F58" s="478" t="s">
        <v>190</v>
      </c>
      <c r="G58" s="479"/>
      <c r="H58" s="479"/>
      <c r="I58" s="480"/>
      <c r="J58" s="475"/>
      <c r="K58" s="476"/>
      <c r="L58" s="477"/>
      <c r="M58" s="172"/>
      <c r="N58" s="172"/>
      <c r="O58" s="172"/>
      <c r="P58" s="172"/>
      <c r="Q58" s="172"/>
      <c r="R58" s="172"/>
      <c r="S58" s="172"/>
      <c r="T58" s="172"/>
      <c r="U58" s="172"/>
      <c r="V58" s="172"/>
      <c r="W58" s="172"/>
      <c r="X58" s="172"/>
      <c r="Y58" s="172"/>
      <c r="Z58" s="172"/>
      <c r="AA58" s="172"/>
      <c r="AB58" s="172"/>
      <c r="AC58" s="172"/>
      <c r="AD58" s="172"/>
      <c r="AE58" s="172"/>
      <c r="AF58" s="172"/>
      <c r="AG58" s="172"/>
      <c r="AH58" s="172"/>
      <c r="AI58" s="172"/>
      <c r="AJ58" s="172"/>
      <c r="AK58" s="172"/>
      <c r="AL58" s="172"/>
      <c r="AM58" s="172"/>
      <c r="AN58" s="172"/>
      <c r="AO58" s="172"/>
      <c r="AP58" s="172"/>
      <c r="AQ58" s="172"/>
      <c r="AR58" s="172"/>
      <c r="AS58" s="172"/>
      <c r="AT58" s="172"/>
      <c r="AU58" s="172"/>
      <c r="AV58" s="172"/>
      <c r="AW58" s="172"/>
      <c r="AX58" s="172"/>
      <c r="AY58" s="172"/>
      <c r="AZ58" s="172"/>
      <c r="BA58" s="172"/>
      <c r="BB58" s="172"/>
      <c r="BC58" s="172"/>
      <c r="BD58" s="172"/>
      <c r="BE58" s="172"/>
      <c r="BF58" s="172"/>
      <c r="BG58" s="172"/>
      <c r="BH58" s="172"/>
      <c r="BI58" s="172"/>
      <c r="BJ58" s="172"/>
      <c r="BK58" s="172"/>
      <c r="BL58" s="172"/>
      <c r="BM58" s="172"/>
      <c r="BN58" s="172"/>
    </row>
    <row r="59" spans="6:66" s="170" customFormat="1" ht="13.5" thickBot="1">
      <c r="F59" s="205"/>
      <c r="G59" s="205"/>
      <c r="H59" s="205"/>
      <c r="I59" s="205"/>
      <c r="M59" s="172"/>
      <c r="N59" s="172"/>
      <c r="O59" s="172"/>
      <c r="P59" s="172"/>
      <c r="Q59" s="172"/>
      <c r="R59" s="172"/>
      <c r="S59" s="172"/>
      <c r="T59" s="172"/>
      <c r="U59" s="172"/>
      <c r="V59" s="172"/>
      <c r="W59" s="172"/>
      <c r="X59" s="172"/>
      <c r="Y59" s="172"/>
      <c r="Z59" s="172"/>
      <c r="AA59" s="172"/>
      <c r="AB59" s="172"/>
      <c r="AC59" s="172"/>
      <c r="AD59" s="172"/>
      <c r="AE59" s="172"/>
      <c r="AF59" s="172"/>
      <c r="AG59" s="172"/>
      <c r="AH59" s="172"/>
      <c r="AI59" s="172"/>
      <c r="AJ59" s="172"/>
      <c r="AK59" s="172"/>
      <c r="AL59" s="172"/>
      <c r="AM59" s="172"/>
      <c r="AN59" s="172"/>
      <c r="AO59" s="172"/>
      <c r="AP59" s="172"/>
      <c r="AQ59" s="172"/>
      <c r="AR59" s="172"/>
      <c r="AS59" s="172"/>
      <c r="AT59" s="172"/>
      <c r="AU59" s="172"/>
      <c r="AV59" s="172"/>
      <c r="AW59" s="172"/>
      <c r="AX59" s="172"/>
      <c r="AY59" s="172"/>
      <c r="AZ59" s="172"/>
      <c r="BA59" s="172"/>
      <c r="BB59" s="172"/>
      <c r="BC59" s="172"/>
      <c r="BD59" s="172"/>
      <c r="BE59" s="172"/>
      <c r="BF59" s="172"/>
      <c r="BG59" s="172"/>
      <c r="BH59" s="172"/>
      <c r="BI59" s="172"/>
      <c r="BJ59" s="172"/>
      <c r="BK59" s="172"/>
      <c r="BL59" s="172"/>
      <c r="BM59" s="172"/>
      <c r="BN59" s="172"/>
    </row>
    <row r="60" spans="5:12" s="170" customFormat="1" ht="13.5" thickBot="1">
      <c r="E60" s="171"/>
      <c r="F60" s="478" t="s">
        <v>99</v>
      </c>
      <c r="G60" s="479"/>
      <c r="H60" s="479"/>
      <c r="I60" s="480"/>
      <c r="J60" s="475"/>
      <c r="K60" s="476"/>
      <c r="L60" s="477"/>
    </row>
    <row r="61" spans="11:66" s="170" customFormat="1" ht="12.75">
      <c r="K61" s="172"/>
      <c r="L61" s="172"/>
      <c r="M61" s="172"/>
      <c r="N61" s="172"/>
      <c r="O61" s="172"/>
      <c r="P61" s="172"/>
      <c r="Q61" s="172"/>
      <c r="R61" s="172"/>
      <c r="S61" s="172"/>
      <c r="T61" s="172"/>
      <c r="U61" s="172"/>
      <c r="V61" s="172"/>
      <c r="W61" s="172"/>
      <c r="X61" s="172"/>
      <c r="Y61" s="172"/>
      <c r="Z61" s="172"/>
      <c r="AA61" s="172"/>
      <c r="AB61" s="172"/>
      <c r="AC61" s="172"/>
      <c r="AD61" s="172"/>
      <c r="AE61" s="172"/>
      <c r="AF61" s="172"/>
      <c r="AG61" s="172"/>
      <c r="AH61" s="172"/>
      <c r="AI61" s="172"/>
      <c r="AJ61" s="172"/>
      <c r="AK61" s="172"/>
      <c r="AL61" s="172"/>
      <c r="AM61" s="172"/>
      <c r="AN61" s="172"/>
      <c r="AO61" s="172"/>
      <c r="AP61" s="172"/>
      <c r="AQ61" s="172"/>
      <c r="AR61" s="172"/>
      <c r="AS61" s="172"/>
      <c r="AT61" s="172"/>
      <c r="AU61" s="172"/>
      <c r="AV61" s="172"/>
      <c r="AW61" s="172"/>
      <c r="AX61" s="172"/>
      <c r="AY61" s="172"/>
      <c r="AZ61" s="172"/>
      <c r="BA61" s="172"/>
      <c r="BB61" s="172"/>
      <c r="BC61" s="172"/>
      <c r="BD61" s="172"/>
      <c r="BE61" s="172"/>
      <c r="BF61" s="172"/>
      <c r="BG61" s="172"/>
      <c r="BH61" s="172"/>
      <c r="BI61" s="172"/>
      <c r="BJ61" s="172"/>
      <c r="BK61" s="172"/>
      <c r="BL61" s="172"/>
      <c r="BM61" s="172"/>
      <c r="BN61" s="172"/>
    </row>
    <row r="65" ht="12.75">
      <c r="F65" s="171"/>
    </row>
    <row r="66" ht="12.75">
      <c r="F66" s="171"/>
    </row>
  </sheetData>
  <mergeCells count="23">
    <mergeCell ref="A3:C3"/>
    <mergeCell ref="A4:C4"/>
    <mergeCell ref="A5:C5"/>
    <mergeCell ref="A2:L2"/>
    <mergeCell ref="D3:L3"/>
    <mergeCell ref="D4:L4"/>
    <mergeCell ref="D5:L5"/>
    <mergeCell ref="A1:L1"/>
    <mergeCell ref="J58:L58"/>
    <mergeCell ref="J60:L60"/>
    <mergeCell ref="F58:I58"/>
    <mergeCell ref="F60:I60"/>
    <mergeCell ref="A6:C6"/>
    <mergeCell ref="A55:D55"/>
    <mergeCell ref="E55:F55"/>
    <mergeCell ref="A52:F52"/>
    <mergeCell ref="B58:C58"/>
    <mergeCell ref="D6:L6"/>
    <mergeCell ref="A54:D54"/>
    <mergeCell ref="E54:F54"/>
    <mergeCell ref="A8:A9"/>
    <mergeCell ref="B8:F8"/>
    <mergeCell ref="H8:L8"/>
  </mergeCells>
  <printOptions/>
  <pageMargins left="0.26" right="0.17" top="0.41" bottom="0.43" header="0.33" footer="0.26"/>
  <pageSetup horizontalDpi="600" verticalDpi="600" orientation="portrait" paperSize="9" scale="8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Training Fund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 Grosserova</dc:creator>
  <cp:keywords/>
  <dc:description/>
  <cp:lastModifiedBy>Jana Chobotska</cp:lastModifiedBy>
  <cp:lastPrinted>2007-02-23T13:52:50Z</cp:lastPrinted>
  <dcterms:created xsi:type="dcterms:W3CDTF">2004-11-29T14:15:59Z</dcterms:created>
  <dcterms:modified xsi:type="dcterms:W3CDTF">2007-04-24T08:36:57Z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-1957698875</vt:i4>
  </property>
  <property fmtid="{D5CDD505-2E9C-101B-9397-08002B2CF9AE}" pid="3" name="_EmailSubject">
    <vt:lpwstr>pril_5.xls</vt:lpwstr>
  </property>
  <property fmtid="{D5CDD505-2E9C-101B-9397-08002B2CF9AE}" pid="4" name="_AuthorEmail">
    <vt:lpwstr>chobotska@nvf.cz</vt:lpwstr>
  </property>
  <property fmtid="{D5CDD505-2E9C-101B-9397-08002B2CF9AE}" pid="5" name="_AuthorEmailDisplayName">
    <vt:lpwstr>Chobotska, Jana</vt:lpwstr>
  </property>
  <property fmtid="{D5CDD505-2E9C-101B-9397-08002B2CF9AE}" pid="6" name="_PreviousAdHocReviewCycleID">
    <vt:i4>2010269179</vt:i4>
  </property>
</Properties>
</file>